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ryl\Dropbox\Shared-Clerk and Mayor\Financial\2021\"/>
    </mc:Choice>
  </mc:AlternateContent>
  <bookViews>
    <workbookView xWindow="0" yWindow="495" windowWidth="28800" windowHeight="17505"/>
  </bookViews>
  <sheets>
    <sheet name="Sheet3" sheetId="5" r:id="rId1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0">Sheet3!$A$1:$Q$94</definedName>
    <definedName name="_xlnm.Print_Titles" localSheetId="0">Sheet3!$A:$F,Sheet3!$1:$2</definedName>
    <definedName name="QB_COLUMN_102100" localSheetId="0" hidden="1">Sheet3!#REF!</definedName>
    <definedName name="QB_COLUMN_12100" localSheetId="0" hidden="1">Sheet3!#REF!</definedName>
    <definedName name="QB_COLUMN_122100" localSheetId="0" hidden="1">Sheet3!$I$1</definedName>
    <definedName name="QB_COLUMN_132100" localSheetId="0" hidden="1">Sheet3!$H$1</definedName>
    <definedName name="QB_COLUMN_142100" localSheetId="0" hidden="1">Sheet3!#REF!</definedName>
    <definedName name="QB_COLUMN_22100" localSheetId="0" hidden="1">Sheet3!#REF!</definedName>
    <definedName name="QB_COLUMN_32100" localSheetId="0" hidden="1">Sheet3!$K$1</definedName>
    <definedName name="QB_COLUMN_42100" localSheetId="0" hidden="1">Sheet3!#REF!</definedName>
    <definedName name="QB_COLUMN_423010" localSheetId="0" hidden="1">Sheet3!$L$1</definedName>
    <definedName name="QB_COLUMN_72100" localSheetId="0" hidden="1">Sheet3!$J$1</definedName>
    <definedName name="QB_COLUMN_76201" localSheetId="0" hidden="1">Sheet3!$J$2</definedName>
    <definedName name="QB_COLUMN_762010" localSheetId="0" hidden="1">Sheet3!$L$2</definedName>
    <definedName name="QB_COLUMN_762012" localSheetId="0" hidden="1">Sheet3!$K$2</definedName>
    <definedName name="QB_COLUMN_762013" localSheetId="0" hidden="1">Sheet3!$I$2</definedName>
    <definedName name="QB_COLUMN_762014" localSheetId="0" hidden="1">Sheet3!$N$2</definedName>
    <definedName name="QB_COLUMN_76202" localSheetId="0" hidden="1">Sheet3!$P$2</definedName>
    <definedName name="QB_COLUMN_76203" localSheetId="0" hidden="1">Sheet3!$O$2</definedName>
    <definedName name="QB_COLUMN_76204" localSheetId="0" hidden="1">Sheet3!$H$2</definedName>
    <definedName name="QB_COLUMN_76207" localSheetId="0" hidden="1">Sheet3!$M$2</definedName>
    <definedName name="QB_COLUMN_76209" localSheetId="0" hidden="1">Sheet3!$G$2</definedName>
    <definedName name="QB_COLUMN_76300" localSheetId="0" hidden="1">Sheet3!$Q$2</definedName>
    <definedName name="QB_COLUMN_92100" localSheetId="0" hidden="1">Sheet3!$G$1</definedName>
    <definedName name="QB_DATA_0" localSheetId="0" hidden="1">Sheet3!$5:$5,Sheet3!$6:$6,Sheet3!$7:$7,Sheet3!$8:$8,Sheet3!$9:$9,Sheet3!$10:$10,Sheet3!$11:$11,Sheet3!$12:$12,Sheet3!$13:$13,Sheet3!$14:$14,Sheet3!$15:$15,Sheet3!$16:$16,Sheet3!$17:$17,Sheet3!$18:$18,Sheet3!$19:$19,Sheet3!$20:$20</definedName>
    <definedName name="QB_DATA_1" localSheetId="0" hidden="1">Sheet3!$21:$21,Sheet3!$22:$22,Sheet3!$23:$23,Sheet3!$24:$24,Sheet3!$25:$25,Sheet3!$26:$26,Sheet3!$27:$27,Sheet3!$28:$28,Sheet3!$29:$29,Sheet3!$30:$30,Sheet3!$39:$39,Sheet3!$40:$40,Sheet3!$41:$41,Sheet3!$42:$42,Sheet3!$43:$43,Sheet3!$44:$44</definedName>
    <definedName name="QB_DATA_2" localSheetId="0" hidden="1">Sheet3!$45:$45,Sheet3!$46:$46,Sheet3!$47:$47,Sheet3!$48:$48,Sheet3!$49:$49,Sheet3!$50:$50,Sheet3!$51:$51,Sheet3!$52:$52,Sheet3!$53:$53,Sheet3!$54:$54,Sheet3!$55:$55,Sheet3!$56:$56,Sheet3!$57:$57,Sheet3!$58:$58,Sheet3!$59:$59,Sheet3!$60:$60</definedName>
    <definedName name="QB_DATA_3" localSheetId="0" hidden="1">Sheet3!$62:$62,Sheet3!$63:$63,Sheet3!$64:$64,Sheet3!$68:$68,Sheet3!$69:$69,Sheet3!$70:$70,Sheet3!$73:$73,Sheet3!$74:$74,Sheet3!$75:$75,Sheet3!$76:$76,Sheet3!$78:$78,Sheet3!$79:$79,Sheet3!$80:$80,Sheet3!$81:$81,Sheet3!$82:$82,Sheet3!$83:$83</definedName>
    <definedName name="QB_DATA_4" localSheetId="0" hidden="1">Sheet3!$84:$84,Sheet3!$86:$86,Sheet3!$87:$87,Sheet3!$88:$88,Sheet3!$89:$89,Sheet3!$90:$90,Sheet3!$92:$92</definedName>
    <definedName name="QB_FORMULA_0" localSheetId="0" hidden="1">Sheet3!$Q$5,Sheet3!$Q$6,Sheet3!$Q$7,Sheet3!$Q$8,Sheet3!$Q$9,Sheet3!$Q$10,Sheet3!$Q$11,Sheet3!$Q$12,Sheet3!$Q$13,Sheet3!$Q$14,Sheet3!$Q$15,Sheet3!$Q$16,Sheet3!$Q$17,Sheet3!$Q$18,Sheet3!$Q$19,Sheet3!$Q$20</definedName>
    <definedName name="QB_FORMULA_1" localSheetId="0" hidden="1">Sheet3!$Q$21,Sheet3!$Q$22,Sheet3!$Q$23,Sheet3!$Q$24,Sheet3!$Q$25,Sheet3!$Q$26,Sheet3!$Q$27,Sheet3!$Q$28,Sheet3!$Q$29,Sheet3!$Q$30,Sheet3!$G$31,Sheet3!$H$31,Sheet3!$I$31,Sheet3!$J$31,Sheet3!$K$31,Sheet3!$L$31</definedName>
    <definedName name="QB_FORMULA_2" localSheetId="0" hidden="1">Sheet3!$M$31,Sheet3!$N$31,Sheet3!$O$31,Sheet3!$P$31,Sheet3!$Q$31,Sheet3!$G$32,Sheet3!$H$32,Sheet3!$I$32,Sheet3!$J$32,Sheet3!$K$32,Sheet3!$L$32,Sheet3!$M$32,Sheet3!$N$32,Sheet3!$O$32,Sheet3!$P$32,Sheet3!$Q$32</definedName>
    <definedName name="QB_FORMULA_3" localSheetId="0" hidden="1">Sheet3!$Q$39,Sheet3!$Q$40,Sheet3!$Q$41,Sheet3!$Q$42,Sheet3!$Q$43,Sheet3!$Q$44,Sheet3!$Q$45,Sheet3!$Q$46,Sheet3!$Q$47,Sheet3!$Q$48,Sheet3!$Q$49,Sheet3!$Q$50,Sheet3!$Q$51,Sheet3!$Q$52,Sheet3!$Q$53,Sheet3!$Q$54</definedName>
    <definedName name="QB_FORMULA_4" localSheetId="0" hidden="1">Sheet3!$Q$55,Sheet3!$Q$56,Sheet3!$Q$57,Sheet3!$Q$58,Sheet3!$Q$59,Sheet3!$Q$60,Sheet3!$Q$62,Sheet3!$Q$63,Sheet3!$Q$64,Sheet3!$H$65,Sheet3!$J$65,Sheet3!$M$65,Sheet3!$N$65,Sheet3!$O$65,Sheet3!$P$65,Sheet3!$Q$65</definedName>
    <definedName name="QB_FORMULA_5" localSheetId="0" hidden="1">Sheet3!$Q$68,Sheet3!$Q$69,Sheet3!$Q$70,Sheet3!$H$71,Sheet3!$J$71,Sheet3!$M$71,Sheet3!$N$71,Sheet3!$O$71,Sheet3!$P$71,Sheet3!$Q$71,Sheet3!$Q$73,Sheet3!$Q$74,Sheet3!$Q$75,Sheet3!$Q$76,Sheet3!$K$77,Sheet3!$L$77</definedName>
    <definedName name="QB_FORMULA_6" localSheetId="0" hidden="1">Sheet3!$N$77,Sheet3!$Q$77,Sheet3!$Q$78,Sheet3!$Q$79,Sheet3!$Q$80,Sheet3!$Q$81,Sheet3!$Q$82,Sheet3!$Q$83,Sheet3!$Q$84,Sheet3!$Q$86,Sheet3!$Q$87,Sheet3!$Q$88,Sheet3!$Q$89,Sheet3!$Q$90,Sheet3!$J$91,Sheet3!$L$91</definedName>
    <definedName name="QB_FORMULA_7" localSheetId="0" hidden="1">Sheet3!$N$91,Sheet3!$O$91,Sheet3!$P$91,Sheet3!$Q$91,Sheet3!$Q$92,Sheet3!$G$93,Sheet3!$H$93,Sheet3!$J$93,Sheet3!$K$93,Sheet3!$L$93,Sheet3!$M$93,Sheet3!$N$93,Sheet3!$O$93,Sheet3!$P$93,Sheet3!$Q$93,Sheet3!$G$94</definedName>
    <definedName name="QB_FORMULA_8" localSheetId="0" hidden="1">Sheet3!$H$94,Sheet3!$I$94,Sheet3!$J$94,Sheet3!$K$94,Sheet3!$L$94,Sheet3!$M$94,Sheet3!$N$94,Sheet3!$O$94,Sheet3!$P$94,Sheet3!$Q$94,Sheet3!#REF!,Sheet3!#REF!,Sheet3!#REF!,Sheet3!#REF!,Sheet3!#REF!,Sheet3!#REF!</definedName>
    <definedName name="QB_FORMULA_9" localSheetId="0" hidden="1">Sheet3!#REF!,Sheet3!#REF!,Sheet3!#REF!,Sheet3!#REF!,Sheet3!#REF!</definedName>
    <definedName name="QB_ROW_105040" localSheetId="0" hidden="1">Sheet3!$E$72</definedName>
    <definedName name="QB_ROW_105340" localSheetId="0" hidden="1">Sheet3!$E$77</definedName>
    <definedName name="QB_ROW_110240" localSheetId="0" hidden="1">Sheet3!$E$78</definedName>
    <definedName name="QB_ROW_121240" localSheetId="0" hidden="1">Sheet3!$E$14</definedName>
    <definedName name="QB_ROW_124240" localSheetId="0" hidden="1">Sheet3!$E$54</definedName>
    <definedName name="QB_ROW_125240" localSheetId="0" hidden="1">Sheet3!$E$59</definedName>
    <definedName name="QB_ROW_128240" localSheetId="0" hidden="1">Sheet3!$E$19</definedName>
    <definedName name="QB_ROW_134250" localSheetId="0" hidden="1">Sheet3!$F$63</definedName>
    <definedName name="QB_ROW_135250" localSheetId="0" hidden="1">Sheet3!$F$64</definedName>
    <definedName name="QB_ROW_136250" localSheetId="0" hidden="1">Sheet3!$F$62</definedName>
    <definedName name="QB_ROW_137240" localSheetId="0" hidden="1">Sheet3!$E$84</definedName>
    <definedName name="QB_ROW_139250" localSheetId="0" hidden="1">Sheet3!$F$74</definedName>
    <definedName name="QB_ROW_140240" localSheetId="0" hidden="1">Sheet3!$E$57</definedName>
    <definedName name="QB_ROW_142240" localSheetId="0" hidden="1">Sheet3!$E$43</definedName>
    <definedName name="QB_ROW_147240" localSheetId="0" hidden="1">Sheet3!$E$50</definedName>
    <definedName name="QB_ROW_153240" localSheetId="0" hidden="1">Sheet3!$E$51</definedName>
    <definedName name="QB_ROW_155240" localSheetId="0" hidden="1">Sheet3!$E$60</definedName>
    <definedName name="QB_ROW_156250" localSheetId="0" hidden="1">Sheet3!$F$76</definedName>
    <definedName name="QB_ROW_157250" localSheetId="0" hidden="1">Sheet3!$F$75</definedName>
    <definedName name="QB_ROW_158250" localSheetId="0" hidden="1">Sheet3!$F$86</definedName>
    <definedName name="QB_ROW_159250" localSheetId="0" hidden="1">Sheet3!$F$87</definedName>
    <definedName name="QB_ROW_160250" localSheetId="0" hidden="1">Sheet3!$F$88</definedName>
    <definedName name="QB_ROW_163240" localSheetId="0" hidden="1">Sheet3!$E$92</definedName>
    <definedName name="QB_ROW_173250" localSheetId="0" hidden="1">Sheet3!$F$68</definedName>
    <definedName name="QB_ROW_174250" localSheetId="0" hidden="1">Sheet3!$F$69</definedName>
    <definedName name="QB_ROW_179240" localSheetId="0" hidden="1">Sheet3!$E$52</definedName>
    <definedName name="QB_ROW_18301" localSheetId="0" hidden="1">Sheet3!#REF!</definedName>
    <definedName name="QB_ROW_19011" localSheetId="0" hidden="1">Sheet3!$B$3</definedName>
    <definedName name="QB_ROW_19040" localSheetId="0" hidden="1">Sheet3!$E$61</definedName>
    <definedName name="QB_ROW_191240" localSheetId="0" hidden="1">Sheet3!$E$7</definedName>
    <definedName name="QB_ROW_192240" localSheetId="0" hidden="1">Sheet3!$E$42</definedName>
    <definedName name="QB_ROW_19311" localSheetId="0" hidden="1">Sheet3!$B$94</definedName>
    <definedName name="QB_ROW_19340" localSheetId="0" hidden="1">Sheet3!$E$65</definedName>
    <definedName name="QB_ROW_20031" localSheetId="0" hidden="1">Sheet3!$D$4</definedName>
    <definedName name="QB_ROW_201340" localSheetId="0" hidden="1">Sheet3!$E$15</definedName>
    <definedName name="QB_ROW_202240" localSheetId="0" hidden="1">Sheet3!$E$27</definedName>
    <definedName name="QB_ROW_203240" localSheetId="0" hidden="1">Sheet3!$E$53</definedName>
    <definedName name="QB_ROW_20331" localSheetId="0" hidden="1">Sheet3!$D$31</definedName>
    <definedName name="QB_ROW_204240" localSheetId="0" hidden="1">Sheet3!$E$48</definedName>
    <definedName name="QB_ROW_21031" localSheetId="0" hidden="1">Sheet3!$D$38</definedName>
    <definedName name="QB_ROW_21240" localSheetId="0" hidden="1">Sheet3!$E$16</definedName>
    <definedName name="QB_ROW_21331" localSheetId="0" hidden="1">Sheet3!$D$93</definedName>
    <definedName name="QB_ROW_215240" localSheetId="0" hidden="1">Sheet3!$E$8</definedName>
    <definedName name="QB_ROW_218250" localSheetId="0" hidden="1">Sheet3!$F$73</definedName>
    <definedName name="QB_ROW_24240" localSheetId="0" hidden="1">Sheet3!$E$41</definedName>
    <definedName name="QB_ROW_28240" localSheetId="0" hidden="1">Sheet3!$E$40</definedName>
    <definedName name="QB_ROW_30040" localSheetId="0" hidden="1">Sheet3!$E$85</definedName>
    <definedName name="QB_ROW_30340" localSheetId="0" hidden="1">Sheet3!$E$91</definedName>
    <definedName name="QB_ROW_31240" localSheetId="0" hidden="1">Sheet3!$E$47</definedName>
    <definedName name="QB_ROW_32240" localSheetId="0" hidden="1">Sheet3!$E$79</definedName>
    <definedName name="QB_ROW_35240" localSheetId="0" hidden="1">Sheet3!$E$55</definedName>
    <definedName name="QB_ROW_36240" localSheetId="0" hidden="1">Sheet3!$E$83</definedName>
    <definedName name="QB_ROW_37340" localSheetId="0" hidden="1">Sheet3!$E$82</definedName>
    <definedName name="QB_ROW_38240" localSheetId="0" hidden="1">Sheet3!$E$10</definedName>
    <definedName name="QB_ROW_40240" localSheetId="0" hidden="1">Sheet3!$E$80</definedName>
    <definedName name="QB_ROW_41240" localSheetId="0" hidden="1">Sheet3!$E$58</definedName>
    <definedName name="QB_ROW_42240" localSheetId="0" hidden="1">Sheet3!$E$9</definedName>
    <definedName name="QB_ROW_43250" localSheetId="0" hidden="1">Sheet3!$F$89</definedName>
    <definedName name="QB_ROW_47240" localSheetId="0" hidden="1">Sheet3!$E$30</definedName>
    <definedName name="QB_ROW_48240" localSheetId="0" hidden="1">Sheet3!$E$5</definedName>
    <definedName name="QB_ROW_49240" localSheetId="0" hidden="1">Sheet3!$E$6</definedName>
    <definedName name="QB_ROW_50240" localSheetId="0" hidden="1">Sheet3!$E$24</definedName>
    <definedName name="QB_ROW_51240" localSheetId="0" hidden="1">Sheet3!$E$22</definedName>
    <definedName name="QB_ROW_52240" localSheetId="0" hidden="1">Sheet3!$E$21</definedName>
    <definedName name="QB_ROW_53240" localSheetId="0" hidden="1">Sheet3!$E$17</definedName>
    <definedName name="QB_ROW_55240" localSheetId="0" hidden="1">Sheet3!$E$20</definedName>
    <definedName name="QB_ROW_56240" localSheetId="0" hidden="1">Sheet3!$E$18</definedName>
    <definedName name="QB_ROW_58240" localSheetId="0" hidden="1">Sheet3!$E$11</definedName>
    <definedName name="QB_ROW_60240" localSheetId="0" hidden="1">Sheet3!$E$13</definedName>
    <definedName name="QB_ROW_65240" localSheetId="0" hidden="1">Sheet3!$E$12</definedName>
    <definedName name="QB_ROW_66240" localSheetId="0" hidden="1">Sheet3!$E$23</definedName>
    <definedName name="QB_ROW_68240" localSheetId="0" hidden="1">Sheet3!$E$44</definedName>
    <definedName name="QB_ROW_70250" localSheetId="0" hidden="1">Sheet3!$F$90</definedName>
    <definedName name="QB_ROW_71240" localSheetId="0" hidden="1">Sheet3!$E$25</definedName>
    <definedName name="QB_ROW_74240" localSheetId="0" hidden="1">Sheet3!$E$49</definedName>
    <definedName name="QB_ROW_77240" localSheetId="0" hidden="1">Sheet3!$E$28</definedName>
    <definedName name="QB_ROW_79040" localSheetId="0" hidden="1">Sheet3!$E$66</definedName>
    <definedName name="QB_ROW_79250" localSheetId="0" hidden="1">Sheet3!$F$70</definedName>
    <definedName name="QB_ROW_79340" localSheetId="0" hidden="1">Sheet3!$E$71</definedName>
    <definedName name="QB_ROW_80240" localSheetId="0" hidden="1">Sheet3!$E$39</definedName>
    <definedName name="QB_ROW_82240" localSheetId="0" hidden="1">Sheet3!$E$46</definedName>
    <definedName name="QB_ROW_83240" localSheetId="0" hidden="1">Sheet3!$E$81</definedName>
    <definedName name="QB_ROW_86240" localSheetId="0" hidden="1">Sheet3!$E$29</definedName>
    <definedName name="QB_ROW_86321" localSheetId="0" hidden="1">Sheet3!$C$32</definedName>
    <definedName name="QB_ROW_88240" localSheetId="0" hidden="1">Sheet3!$E$26</definedName>
    <definedName name="QB_ROW_89240" localSheetId="0" hidden="1">Sheet3!$E$45</definedName>
    <definedName name="QB_ROW_97240" localSheetId="0" hidden="1">Sheet3!$E$56</definedName>
    <definedName name="QBCANSUPPORTUPDATE" localSheetId="0">TRUE</definedName>
    <definedName name="QBCOMPANYFILENAME" localSheetId="0">"C:\QB Files\City of Leeton.qbw"</definedName>
    <definedName name="QBENDDATE" localSheetId="0">20191231</definedName>
    <definedName name="QBHEADERSONSCREEN" localSheetId="0">FALSE</definedName>
    <definedName name="QBMETADATASIZE" localSheetId="0">5914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19</definedName>
    <definedName name="QBREPORTCOMPANYID" localSheetId="0">"bba6575ccb9645ec86cad6c0177ceb3e"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TRUE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TRUE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11</definedName>
    <definedName name="QBREPORTSUBCOLAXIS" localSheetId="0">24</definedName>
    <definedName name="QBREPORTTYPE" localSheetId="0">287</definedName>
    <definedName name="QBROWHEADERS" localSheetId="0">6</definedName>
    <definedName name="QBSTARTDATE" localSheetId="0">20190101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8" i="5" l="1"/>
  <c r="S61" i="5"/>
  <c r="S72" i="5"/>
  <c r="S85" i="5"/>
  <c r="R93" i="5"/>
  <c r="R31" i="5"/>
  <c r="R94" i="5" l="1"/>
  <c r="S92" i="5"/>
  <c r="S90" i="5"/>
  <c r="S89" i="5"/>
  <c r="S88" i="5"/>
  <c r="S87" i="5"/>
  <c r="S86" i="5"/>
  <c r="S84" i="5"/>
  <c r="S83" i="5"/>
  <c r="S82" i="5"/>
  <c r="S81" i="5"/>
  <c r="S80" i="5"/>
  <c r="S79" i="5"/>
  <c r="S78" i="5"/>
  <c r="S76" i="5"/>
  <c r="S75" i="5"/>
  <c r="S74" i="5"/>
  <c r="S73" i="5"/>
  <c r="S64" i="5"/>
  <c r="S63" i="5"/>
  <c r="S62" i="5"/>
  <c r="S60" i="5"/>
  <c r="S59" i="5"/>
  <c r="S58" i="5"/>
  <c r="S57" i="5"/>
  <c r="S56" i="5"/>
  <c r="S55" i="5"/>
  <c r="S54" i="5"/>
  <c r="S53" i="5"/>
  <c r="S52" i="5"/>
  <c r="S51" i="5"/>
  <c r="S50" i="5"/>
  <c r="S49" i="5"/>
  <c r="S48" i="5"/>
  <c r="S47" i="5"/>
  <c r="S46" i="5"/>
  <c r="S45" i="5"/>
  <c r="S44" i="5"/>
  <c r="S43" i="5"/>
  <c r="S42" i="5"/>
  <c r="S41" i="5"/>
  <c r="S40" i="5"/>
  <c r="S39" i="5"/>
  <c r="S30" i="5"/>
  <c r="S29" i="5"/>
  <c r="S28" i="5"/>
  <c r="S27" i="5"/>
  <c r="S26" i="5"/>
  <c r="S25" i="5"/>
  <c r="S24" i="5"/>
  <c r="S23" i="5"/>
  <c r="S22" i="5"/>
  <c r="S21" i="5"/>
  <c r="S20" i="5"/>
  <c r="S19" i="5"/>
  <c r="S18" i="5"/>
  <c r="S17" i="5"/>
  <c r="S16" i="5"/>
  <c r="S15" i="5"/>
  <c r="S14" i="5"/>
  <c r="S13" i="5"/>
  <c r="S12" i="5"/>
  <c r="S11" i="5"/>
  <c r="S10" i="5"/>
  <c r="S9" i="5"/>
  <c r="S8" i="5"/>
  <c r="S7" i="5"/>
  <c r="S6" i="5"/>
  <c r="S5" i="5"/>
  <c r="S31" i="5" l="1"/>
  <c r="S71" i="5"/>
  <c r="S32" i="5"/>
  <c r="S94" i="5" l="1"/>
  <c r="S93" i="5"/>
</calcChain>
</file>

<file path=xl/sharedStrings.xml><?xml version="1.0" encoding="utf-8"?>
<sst xmlns="http://schemas.openxmlformats.org/spreadsheetml/2006/main" count="99" uniqueCount="96">
  <si>
    <t>Net Income</t>
  </si>
  <si>
    <t>Ordinary Income/Expense</t>
  </si>
  <si>
    <t>Income</t>
  </si>
  <si>
    <t>1 Cent Sale Tax</t>
  </si>
  <si>
    <t>1/2 Cent CIST Sales Tax</t>
  </si>
  <si>
    <t>1/2 Cent Park Sales Tax</t>
  </si>
  <si>
    <t>1/2 cent Use Tax</t>
  </si>
  <si>
    <t>Bulk Water Sales</t>
  </si>
  <si>
    <t>Cemetery Income</t>
  </si>
  <si>
    <t>City Business License</t>
  </si>
  <si>
    <t>Community Building</t>
  </si>
  <si>
    <t>Dog &amp; Cat Licenses</t>
  </si>
  <si>
    <t>Donations</t>
  </si>
  <si>
    <t>Franchise Fees</t>
  </si>
  <si>
    <t>Interest Income</t>
  </si>
  <si>
    <t>Jo. Co. City Vehicle Tax</t>
  </si>
  <si>
    <t>Jo. Co. Court Fines</t>
  </si>
  <si>
    <t>Jo. Co. Domestic Violence</t>
  </si>
  <si>
    <t>Jo. Co. Law Enforcement Tax</t>
  </si>
  <si>
    <t>Jo. Co. PP &amp; RE Tax</t>
  </si>
  <si>
    <t>Miscellaneous Income</t>
  </si>
  <si>
    <t>MO Gas Tax</t>
  </si>
  <si>
    <t>MO Vehicle Tax</t>
  </si>
  <si>
    <t>Penalty</t>
  </si>
  <si>
    <t>Resource Officer Salary</t>
  </si>
  <si>
    <t>RR &amp; Utility Tax</t>
  </si>
  <si>
    <t>Sewer Income</t>
  </si>
  <si>
    <t>Water Income</t>
  </si>
  <si>
    <t>Total Income</t>
  </si>
  <si>
    <t>Gross Profit</t>
  </si>
  <si>
    <t>Expense</t>
  </si>
  <si>
    <t>Advertising &amp; Publication Costs</t>
  </si>
  <si>
    <t>Audit Fee</t>
  </si>
  <si>
    <t>Bank Fees</t>
  </si>
  <si>
    <t>Building &amp; Facilities</t>
  </si>
  <si>
    <t>Cleaning</t>
  </si>
  <si>
    <t>Community Building Exp</t>
  </si>
  <si>
    <t>Consulting &amp; Contract Labor</t>
  </si>
  <si>
    <t>Dues &amp; Subscriptions</t>
  </si>
  <si>
    <t>Economic Development</t>
  </si>
  <si>
    <t>Election Cost</t>
  </si>
  <si>
    <t>Fees</t>
  </si>
  <si>
    <t>Health Insurance</t>
  </si>
  <si>
    <t>Lease Agreement</t>
  </si>
  <si>
    <t>Legal Fees</t>
  </si>
  <si>
    <t>Maintenance Agreements</t>
  </si>
  <si>
    <t>Miscellaneous</t>
  </si>
  <si>
    <t>Missouri One Call</t>
  </si>
  <si>
    <t>Motor Fuel</t>
  </si>
  <si>
    <t>Mowing &amp; Landscaping</t>
  </si>
  <si>
    <t>Office Expense &amp; Supplies</t>
  </si>
  <si>
    <t>Payroll Expenses</t>
  </si>
  <si>
    <t>Administrative</t>
  </si>
  <si>
    <t>Maintenance</t>
  </si>
  <si>
    <t>Police</t>
  </si>
  <si>
    <t>Total Payroll Expenses</t>
  </si>
  <si>
    <t>Payroll Taxes</t>
  </si>
  <si>
    <t>Payroll Taxes - Other</t>
  </si>
  <si>
    <t>Total Payroll Taxes</t>
  </si>
  <si>
    <t>Police Dept</t>
  </si>
  <si>
    <t>Board Charges</t>
  </si>
  <si>
    <t>Police Car Fuel &amp; Vehicle Maint</t>
  </si>
  <si>
    <t>Police Equipment &amp; Supplies</t>
  </si>
  <si>
    <t>Police Training, Travel, Conf.</t>
  </si>
  <si>
    <t>Total Police Dept</t>
  </si>
  <si>
    <t>Postage</t>
  </si>
  <si>
    <t>Property &amp; Liability Insurance</t>
  </si>
  <si>
    <t>Repairs &amp; Maintenance</t>
  </si>
  <si>
    <t>Streets</t>
  </si>
  <si>
    <t>Supplies</t>
  </si>
  <si>
    <t>Testing</t>
  </si>
  <si>
    <t>Travel, Training &amp; Conferences</t>
  </si>
  <si>
    <t>Utilities</t>
  </si>
  <si>
    <t>Electric</t>
  </si>
  <si>
    <t>Gas</t>
  </si>
  <si>
    <t>Streetlights</t>
  </si>
  <si>
    <t>Telephone</t>
  </si>
  <si>
    <t>Trash Service</t>
  </si>
  <si>
    <t>Total Utilities</t>
  </si>
  <si>
    <t>Water Tower Maintenance</t>
  </si>
  <si>
    <t>Total Expense</t>
  </si>
  <si>
    <t>Net Ordinary Income</t>
  </si>
  <si>
    <t>Cap. Impr. Sales Tax Fund</t>
  </si>
  <si>
    <t>Cemetery Fund</t>
  </si>
  <si>
    <t>Domestic Violence</t>
  </si>
  <si>
    <t>Total General Fund</t>
  </si>
  <si>
    <t>Law Enforcement Training</t>
  </si>
  <si>
    <t>Mo Gas Tax/Vehicle Fund</t>
  </si>
  <si>
    <t>Park Fund</t>
  </si>
  <si>
    <t>Police Fund</t>
  </si>
  <si>
    <t>Sewer Fund</t>
  </si>
  <si>
    <t>Water Fund</t>
  </si>
  <si>
    <t>TOTAL</t>
  </si>
  <si>
    <t>total, govt</t>
  </si>
  <si>
    <t>Park Board Events</t>
  </si>
  <si>
    <t>2021 Budget by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</si>
</sst>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#,##0.00;\-#,##0.00"/>
  </numFmts>
  <fonts count="10" x14ac:knownFonts="1">
    <font>
      <sz val="11"/>
      <color theme="1"/>
      <name val="Calibri"/>
      <family val="2"/>
      <scheme val="minor"/>
    </font>
    <font>
      <b/>
      <sz val="8"/>
      <color rgb="FF32323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rgb="FF323232"/>
      <name val="Arial"/>
      <family val="2"/>
    </font>
    <font>
      <sz val="10"/>
      <color rgb="FF323232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3">
    <xf numFmtId="0" fontId="0" fillId="0" borderId="0"/>
    <xf numFmtId="0" fontId="2" fillId="0" borderId="0"/>
    <xf numFmtId="44" fontId="3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0" fontId="0" fillId="0" borderId="0" xfId="0" applyAlignment="1">
      <alignment wrapText="1"/>
    </xf>
    <xf numFmtId="44" fontId="4" fillId="0" borderId="0" xfId="2" applyFont="1" applyAlignment="1">
      <alignment wrapText="1"/>
    </xf>
    <xf numFmtId="44" fontId="4" fillId="0" borderId="0" xfId="2" applyFont="1" applyAlignment="1">
      <alignment horizontal="center"/>
    </xf>
    <xf numFmtId="44" fontId="4" fillId="0" borderId="0" xfId="2" applyFont="1"/>
    <xf numFmtId="44" fontId="4" fillId="0" borderId="0" xfId="0" applyNumberFormat="1" applyFont="1"/>
    <xf numFmtId="0" fontId="5" fillId="0" borderId="0" xfId="0" applyNumberFormat="1" applyFont="1"/>
    <xf numFmtId="44" fontId="4" fillId="2" borderId="0" xfId="2" applyFont="1" applyFill="1"/>
    <xf numFmtId="44" fontId="4" fillId="2" borderId="0" xfId="0" applyNumberFormat="1" applyFont="1" applyFill="1"/>
    <xf numFmtId="0" fontId="0" fillId="2" borderId="0" xfId="0" applyFill="1"/>
    <xf numFmtId="49" fontId="6" fillId="0" borderId="0" xfId="0" applyNumberFormat="1" applyFont="1" applyAlignment="1">
      <alignment horizontal="center" wrapText="1"/>
    </xf>
    <xf numFmtId="49" fontId="6" fillId="0" borderId="0" xfId="0" applyNumberFormat="1" applyFont="1" applyBorder="1" applyAlignment="1">
      <alignment horizontal="centerContinuous" wrapText="1"/>
    </xf>
    <xf numFmtId="49" fontId="6" fillId="0" borderId="0" xfId="0" applyNumberFormat="1" applyFont="1" applyAlignment="1">
      <alignment horizontal="center"/>
    </xf>
    <xf numFmtId="49" fontId="6" fillId="0" borderId="5" xfId="0" applyNumberFormat="1" applyFont="1" applyBorder="1" applyAlignment="1">
      <alignment horizontal="center"/>
    </xf>
    <xf numFmtId="49" fontId="6" fillId="0" borderId="0" xfId="0" applyNumberFormat="1" applyFont="1"/>
    <xf numFmtId="164" fontId="7" fillId="0" borderId="0" xfId="0" applyNumberFormat="1" applyFont="1"/>
    <xf numFmtId="164" fontId="6" fillId="0" borderId="0" xfId="0" applyNumberFormat="1" applyFont="1"/>
    <xf numFmtId="164" fontId="7" fillId="0" borderId="0" xfId="0" applyNumberFormat="1" applyFont="1" applyBorder="1"/>
    <xf numFmtId="164" fontId="6" fillId="0" borderId="0" xfId="0" applyNumberFormat="1" applyFont="1" applyBorder="1"/>
    <xf numFmtId="164" fontId="7" fillId="0" borderId="2" xfId="0" applyNumberFormat="1" applyFont="1" applyBorder="1"/>
    <xf numFmtId="164" fontId="6" fillId="0" borderId="2" xfId="0" applyNumberFormat="1" applyFont="1" applyBorder="1"/>
    <xf numFmtId="164" fontId="7" fillId="0" borderId="1" xfId="0" applyNumberFormat="1" applyFont="1" applyBorder="1"/>
    <xf numFmtId="164" fontId="6" fillId="0" borderId="1" xfId="0" applyNumberFormat="1" applyFont="1" applyBorder="1"/>
    <xf numFmtId="164" fontId="7" fillId="0" borderId="4" xfId="0" applyNumberFormat="1" applyFont="1" applyBorder="1"/>
    <xf numFmtId="164" fontId="6" fillId="0" borderId="4" xfId="0" applyNumberFormat="1" applyFont="1" applyBorder="1"/>
    <xf numFmtId="164" fontId="6" fillId="0" borderId="3" xfId="0" applyNumberFormat="1" applyFont="1" applyBorder="1"/>
    <xf numFmtId="0" fontId="6" fillId="0" borderId="0" xfId="0" applyNumberFormat="1" applyFont="1"/>
    <xf numFmtId="0" fontId="8" fillId="0" borderId="0" xfId="0" applyNumberFormat="1" applyFont="1"/>
    <xf numFmtId="0" fontId="9" fillId="0" borderId="0" xfId="0" applyNumberFormat="1" applyFont="1"/>
    <xf numFmtId="164" fontId="6" fillId="0" borderId="0" xfId="0" applyNumberFormat="1" applyFont="1" applyFill="1"/>
    <xf numFmtId="49" fontId="6" fillId="0" borderId="0" xfId="0" applyNumberFormat="1" applyFont="1" applyFill="1"/>
    <xf numFmtId="164" fontId="7" fillId="0" borderId="0" xfId="0" applyNumberFormat="1" applyFont="1" applyFill="1"/>
    <xf numFmtId="164" fontId="7" fillId="0" borderId="1" xfId="0" applyNumberFormat="1" applyFont="1" applyFill="1" applyBorder="1"/>
    <xf numFmtId="164" fontId="6" fillId="0" borderId="1" xfId="0" applyNumberFormat="1" applyFont="1" applyFill="1" applyBorder="1"/>
    <xf numFmtId="0" fontId="0" fillId="0" borderId="0" xfId="0" applyFill="1"/>
  </cellXfs>
  <cellStyles count="3">
    <cellStyle name="Currency" xfId="2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732463</xdr:colOff>
      <xdr:row>0</xdr:row>
      <xdr:rowOff>228600</xdr:rowOff>
    </xdr:to>
    <xdr:sp macro="" textlink="">
      <xdr:nvSpPr>
        <xdr:cNvPr id="7169" name="FILTER" hidden="1">
          <a:extLst>
            <a:ext uri="{63B3BB69-23CF-44E3-9099-C40C66FF867C}">
              <a14:compatExt xmlns:a14="http://schemas.microsoft.com/office/drawing/2010/main" spid="_x0000_s7169"/>
            </a:ext>
            <a:ext uri="{FF2B5EF4-FFF2-40B4-BE49-F238E27FC236}">
              <a16:creationId xmlns:a16="http://schemas.microsoft.com/office/drawing/2014/main" xmlns="" id="{00000000-0008-0000-0100-0000011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732463</xdr:colOff>
      <xdr:row>0</xdr:row>
      <xdr:rowOff>228600</xdr:rowOff>
    </xdr:to>
    <xdr:sp macro="" textlink="">
      <xdr:nvSpPr>
        <xdr:cNvPr id="7170" name="HEADER" hidden="1">
          <a:extLst>
            <a:ext uri="{63B3BB69-23CF-44E3-9099-C40C66FF867C}">
              <a14:compatExt xmlns:a14="http://schemas.microsoft.com/office/drawing/2010/main" spid="_x0000_s7170"/>
            </a:ext>
            <a:ext uri="{FF2B5EF4-FFF2-40B4-BE49-F238E27FC236}">
              <a16:creationId xmlns:a16="http://schemas.microsoft.com/office/drawing/2014/main" xmlns="" id="{00000000-0008-0000-0100-0000021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727075</xdr:colOff>
      <xdr:row>0</xdr:row>
      <xdr:rowOff>228600</xdr:rowOff>
    </xdr:to>
    <xdr:pic>
      <xdr:nvPicPr>
        <xdr:cNvPr id="2" name="FILTER" hidden="1">
          <a:extLst>
            <a:ext uri="{FF2B5EF4-FFF2-40B4-BE49-F238E27FC236}">
              <a16:creationId xmlns:a16="http://schemas.microsoft.com/office/drawing/2014/main" xmlns="" id="{6EB5ECBB-FD2F-F34F-9AC0-962C5EA4E15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28700" cy="228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727075</xdr:colOff>
      <xdr:row>0</xdr:row>
      <xdr:rowOff>228600</xdr:rowOff>
    </xdr:to>
    <xdr:pic>
      <xdr:nvPicPr>
        <xdr:cNvPr id="3" name="HEADER" hidden="1">
          <a:extLst>
            <a:ext uri="{FF2B5EF4-FFF2-40B4-BE49-F238E27FC236}">
              <a16:creationId xmlns:a16="http://schemas.microsoft.com/office/drawing/2014/main" xmlns="" id="{953BF020-B8A9-ED42-AF1A-4EEE06C6573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28700" cy="228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BI95"/>
  <sheetViews>
    <sheetView tabSelected="1" zoomScale="150" zoomScaleNormal="150" workbookViewId="0">
      <pane xSplit="6" ySplit="2" topLeftCell="G3" activePane="bottomRight" state="frozenSplit"/>
      <selection pane="topRight" activeCell="G1" sqref="G1"/>
      <selection pane="bottomLeft" activeCell="A3" sqref="A3"/>
      <selection pane="bottomRight" activeCell="J98" sqref="J98"/>
    </sheetView>
  </sheetViews>
  <sheetFormatPr defaultColWidth="8.85546875" defaultRowHeight="15" x14ac:dyDescent="0.25"/>
  <cols>
    <col min="1" max="4" width="0.42578125" style="2" customWidth="1"/>
    <col min="5" max="5" width="2" style="2" customWidth="1"/>
    <col min="6" max="6" width="14" style="2" customWidth="1"/>
    <col min="7" max="7" width="14" style="3" customWidth="1"/>
    <col min="8" max="8" width="9.140625" style="3" customWidth="1"/>
    <col min="9" max="9" width="7.85546875" style="3" customWidth="1"/>
    <col min="10" max="10" width="10.28515625" style="3" customWidth="1"/>
    <col min="11" max="11" width="7.85546875" style="3" customWidth="1"/>
    <col min="12" max="12" width="9.85546875" style="3" customWidth="1"/>
    <col min="13" max="13" width="10.85546875" style="3" customWidth="1"/>
    <col min="14" max="14" width="10" style="3" customWidth="1"/>
    <col min="15" max="15" width="10.42578125" style="3" customWidth="1"/>
    <col min="16" max="16" width="12.28515625" style="3" customWidth="1"/>
    <col min="17" max="17" width="10.140625" style="9" bestFit="1" customWidth="1"/>
    <col min="18" max="18" width="9.28515625" style="7" hidden="1" customWidth="1"/>
    <col min="19" max="19" width="13.140625" hidden="1" customWidth="1"/>
  </cols>
  <sheetData>
    <row r="1" spans="1:19" s="4" customFormat="1" ht="45" customHeight="1" thickBot="1" x14ac:dyDescent="0.3">
      <c r="A1" s="13" t="s">
        <v>95</v>
      </c>
      <c r="B1" s="13"/>
      <c r="C1" s="13"/>
      <c r="D1" s="13"/>
      <c r="E1" s="13"/>
      <c r="F1" s="13"/>
      <c r="G1" s="14" t="s">
        <v>82</v>
      </c>
      <c r="H1" s="14" t="s">
        <v>83</v>
      </c>
      <c r="I1" s="14" t="s">
        <v>84</v>
      </c>
      <c r="J1" s="14" t="s">
        <v>85</v>
      </c>
      <c r="K1" s="14" t="s">
        <v>86</v>
      </c>
      <c r="L1" s="14" t="s">
        <v>87</v>
      </c>
      <c r="M1" s="14" t="s">
        <v>88</v>
      </c>
      <c r="N1" s="14" t="s">
        <v>89</v>
      </c>
      <c r="O1" s="14" t="s">
        <v>90</v>
      </c>
      <c r="P1" s="14" t="s">
        <v>91</v>
      </c>
      <c r="Q1" s="14" t="s">
        <v>92</v>
      </c>
      <c r="R1" s="5"/>
    </row>
    <row r="2" spans="1:19" s="1" customFormat="1" ht="16.5" thickTop="1" thickBot="1" x14ac:dyDescent="0.3">
      <c r="A2" s="15"/>
      <c r="B2" s="15"/>
      <c r="C2" s="15"/>
      <c r="D2" s="15"/>
      <c r="E2" s="15"/>
      <c r="F2" s="15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6">
        <v>2020</v>
      </c>
    </row>
    <row r="3" spans="1:19" ht="15.75" thickTop="1" x14ac:dyDescent="0.25">
      <c r="A3" s="17"/>
      <c r="B3" s="17" t="s">
        <v>1</v>
      </c>
      <c r="C3" s="17"/>
      <c r="D3" s="17"/>
      <c r="E3" s="17"/>
      <c r="F3" s="17"/>
      <c r="G3" s="18"/>
      <c r="H3" s="18"/>
      <c r="I3" s="18"/>
      <c r="J3" s="18"/>
      <c r="K3" s="18"/>
      <c r="L3" s="18"/>
      <c r="M3" s="18"/>
      <c r="N3" s="18"/>
      <c r="O3" s="18"/>
      <c r="P3" s="18"/>
      <c r="Q3" s="19"/>
    </row>
    <row r="4" spans="1:19" x14ac:dyDescent="0.25">
      <c r="A4" s="17"/>
      <c r="B4" s="17"/>
      <c r="C4" s="17"/>
      <c r="D4" s="17" t="s">
        <v>2</v>
      </c>
      <c r="E4" s="17"/>
      <c r="F4" s="17"/>
      <c r="G4" s="18"/>
      <c r="H4" s="18"/>
      <c r="I4" s="18"/>
      <c r="J4" s="18"/>
      <c r="K4" s="18"/>
      <c r="L4" s="18"/>
      <c r="M4" s="18"/>
      <c r="N4" s="18"/>
      <c r="O4" s="18"/>
      <c r="P4" s="18"/>
      <c r="Q4" s="19"/>
    </row>
    <row r="5" spans="1:19" x14ac:dyDescent="0.25">
      <c r="A5" s="17"/>
      <c r="B5" s="17"/>
      <c r="C5" s="17"/>
      <c r="D5" s="17"/>
      <c r="E5" s="17" t="s">
        <v>3</v>
      </c>
      <c r="F5" s="17"/>
      <c r="G5" s="18"/>
      <c r="H5" s="18"/>
      <c r="I5" s="18"/>
      <c r="J5" s="18">
        <v>41000</v>
      </c>
      <c r="K5" s="18"/>
      <c r="L5" s="18"/>
      <c r="M5" s="18"/>
      <c r="N5" s="18"/>
      <c r="O5" s="18"/>
      <c r="P5" s="18"/>
      <c r="Q5" s="19">
        <v>41000</v>
      </c>
      <c r="R5" s="7">
        <v>41250</v>
      </c>
      <c r="S5" s="8">
        <f>R5-Q5</f>
        <v>250</v>
      </c>
    </row>
    <row r="6" spans="1:19" x14ac:dyDescent="0.25">
      <c r="A6" s="17"/>
      <c r="B6" s="17"/>
      <c r="C6" s="17"/>
      <c r="D6" s="17"/>
      <c r="E6" s="17" t="s">
        <v>4</v>
      </c>
      <c r="F6" s="17"/>
      <c r="G6" s="18">
        <v>20000</v>
      </c>
      <c r="H6" s="18"/>
      <c r="I6" s="18"/>
      <c r="J6" s="18"/>
      <c r="K6" s="18"/>
      <c r="L6" s="18"/>
      <c r="M6" s="18"/>
      <c r="N6" s="18"/>
      <c r="O6" s="18"/>
      <c r="P6" s="18"/>
      <c r="Q6" s="19">
        <v>20000</v>
      </c>
      <c r="R6" s="7">
        <v>20250</v>
      </c>
      <c r="S6" s="8">
        <f t="shared" ref="S6:S75" si="0">R6-Q6</f>
        <v>250</v>
      </c>
    </row>
    <row r="7" spans="1:19" x14ac:dyDescent="0.25">
      <c r="A7" s="17"/>
      <c r="B7" s="17"/>
      <c r="C7" s="17"/>
      <c r="D7" s="17"/>
      <c r="E7" s="17" t="s">
        <v>5</v>
      </c>
      <c r="F7" s="17"/>
      <c r="G7" s="18"/>
      <c r="H7" s="18"/>
      <c r="I7" s="18"/>
      <c r="J7" s="18"/>
      <c r="K7" s="18"/>
      <c r="L7" s="18"/>
      <c r="M7" s="18">
        <v>17500</v>
      </c>
      <c r="N7" s="18"/>
      <c r="O7" s="18"/>
      <c r="P7" s="18"/>
      <c r="Q7" s="19">
        <v>17500</v>
      </c>
      <c r="R7" s="7">
        <v>17250</v>
      </c>
      <c r="S7" s="8">
        <f t="shared" si="0"/>
        <v>-250</v>
      </c>
    </row>
    <row r="8" spans="1:19" x14ac:dyDescent="0.25">
      <c r="A8" s="17"/>
      <c r="B8" s="17"/>
      <c r="C8" s="17"/>
      <c r="D8" s="17"/>
      <c r="E8" s="17" t="s">
        <v>6</v>
      </c>
      <c r="F8" s="17"/>
      <c r="G8" s="18"/>
      <c r="H8" s="18"/>
      <c r="I8" s="18"/>
      <c r="J8" s="18">
        <v>15000</v>
      </c>
      <c r="K8" s="18"/>
      <c r="L8" s="18"/>
      <c r="M8" s="18"/>
      <c r="N8" s="18"/>
      <c r="O8" s="18"/>
      <c r="P8" s="18"/>
      <c r="Q8" s="19">
        <v>15000</v>
      </c>
      <c r="R8" s="7">
        <v>4900</v>
      </c>
      <c r="S8" s="8">
        <f t="shared" si="0"/>
        <v>-10100</v>
      </c>
    </row>
    <row r="9" spans="1:19" x14ac:dyDescent="0.25">
      <c r="A9" s="17"/>
      <c r="B9" s="17"/>
      <c r="C9" s="17"/>
      <c r="D9" s="17"/>
      <c r="E9" s="17" t="s">
        <v>7</v>
      </c>
      <c r="F9" s="17"/>
      <c r="G9" s="18"/>
      <c r="H9" s="18"/>
      <c r="I9" s="18"/>
      <c r="J9" s="18"/>
      <c r="K9" s="18"/>
      <c r="L9" s="18"/>
      <c r="M9" s="18"/>
      <c r="N9" s="18"/>
      <c r="O9" s="18"/>
      <c r="P9" s="18">
        <v>3200</v>
      </c>
      <c r="Q9" s="19">
        <v>3200</v>
      </c>
      <c r="R9" s="7">
        <v>4000</v>
      </c>
      <c r="S9" s="8">
        <f t="shared" si="0"/>
        <v>800</v>
      </c>
    </row>
    <row r="10" spans="1:19" x14ac:dyDescent="0.25">
      <c r="A10" s="17"/>
      <c r="B10" s="17"/>
      <c r="C10" s="17"/>
      <c r="D10" s="17"/>
      <c r="E10" s="17" t="s">
        <v>8</v>
      </c>
      <c r="F10" s="17"/>
      <c r="G10" s="18"/>
      <c r="H10" s="18">
        <v>2200</v>
      </c>
      <c r="I10" s="18"/>
      <c r="J10" s="18"/>
      <c r="K10" s="18"/>
      <c r="L10" s="18"/>
      <c r="M10" s="18"/>
      <c r="N10" s="18"/>
      <c r="O10" s="18"/>
      <c r="P10" s="18"/>
      <c r="Q10" s="19">
        <v>2200</v>
      </c>
      <c r="R10" s="7">
        <v>1500</v>
      </c>
      <c r="S10" s="8">
        <f t="shared" si="0"/>
        <v>-700</v>
      </c>
    </row>
    <row r="11" spans="1:19" x14ac:dyDescent="0.25">
      <c r="A11" s="17"/>
      <c r="B11" s="17"/>
      <c r="C11" s="17"/>
      <c r="D11" s="17"/>
      <c r="E11" s="17" t="s">
        <v>9</v>
      </c>
      <c r="F11" s="17"/>
      <c r="G11" s="18"/>
      <c r="H11" s="18"/>
      <c r="I11" s="18"/>
      <c r="J11" s="18">
        <v>1000</v>
      </c>
      <c r="K11" s="18"/>
      <c r="L11" s="18"/>
      <c r="M11" s="18"/>
      <c r="N11" s="18"/>
      <c r="O11" s="18"/>
      <c r="P11" s="18"/>
      <c r="Q11" s="19">
        <v>1000</v>
      </c>
      <c r="R11" s="7">
        <v>1000</v>
      </c>
      <c r="S11" s="8">
        <f t="shared" si="0"/>
        <v>0</v>
      </c>
    </row>
    <row r="12" spans="1:19" x14ac:dyDescent="0.25">
      <c r="A12" s="17"/>
      <c r="B12" s="17"/>
      <c r="C12" s="17"/>
      <c r="D12" s="17"/>
      <c r="E12" s="17" t="s">
        <v>10</v>
      </c>
      <c r="F12" s="17"/>
      <c r="G12" s="18"/>
      <c r="H12" s="18"/>
      <c r="I12" s="18"/>
      <c r="J12" s="18">
        <v>1000</v>
      </c>
      <c r="K12" s="18"/>
      <c r="L12" s="18"/>
      <c r="M12" s="18"/>
      <c r="N12" s="18"/>
      <c r="O12" s="18"/>
      <c r="P12" s="18"/>
      <c r="Q12" s="19">
        <v>1000</v>
      </c>
      <c r="R12" s="7">
        <v>1800</v>
      </c>
      <c r="S12" s="8">
        <f t="shared" si="0"/>
        <v>800</v>
      </c>
    </row>
    <row r="13" spans="1:19" x14ac:dyDescent="0.25">
      <c r="A13" s="17"/>
      <c r="B13" s="17"/>
      <c r="C13" s="17"/>
      <c r="D13" s="17"/>
      <c r="E13" s="17" t="s">
        <v>11</v>
      </c>
      <c r="F13" s="17"/>
      <c r="G13" s="18"/>
      <c r="H13" s="18"/>
      <c r="I13" s="18"/>
      <c r="J13" s="18">
        <v>300</v>
      </c>
      <c r="K13" s="18"/>
      <c r="L13" s="18"/>
      <c r="M13" s="18"/>
      <c r="N13" s="18"/>
      <c r="O13" s="18"/>
      <c r="P13" s="18"/>
      <c r="Q13" s="19">
        <v>300</v>
      </c>
      <c r="R13" s="7">
        <v>300</v>
      </c>
      <c r="S13" s="8">
        <f t="shared" si="0"/>
        <v>0</v>
      </c>
    </row>
    <row r="14" spans="1:19" x14ac:dyDescent="0.25">
      <c r="A14" s="17"/>
      <c r="B14" s="17"/>
      <c r="C14" s="17"/>
      <c r="D14" s="17"/>
      <c r="E14" s="17" t="s">
        <v>12</v>
      </c>
      <c r="F14" s="17"/>
      <c r="G14" s="18"/>
      <c r="H14" s="18">
        <v>2500</v>
      </c>
      <c r="I14" s="18"/>
      <c r="J14" s="18"/>
      <c r="K14" s="18"/>
      <c r="L14" s="18"/>
      <c r="M14" s="18"/>
      <c r="N14" s="18"/>
      <c r="O14" s="18"/>
      <c r="P14" s="18"/>
      <c r="Q14" s="19">
        <v>2500</v>
      </c>
      <c r="R14" s="7">
        <v>2500</v>
      </c>
      <c r="S14" s="8">
        <f t="shared" si="0"/>
        <v>0</v>
      </c>
    </row>
    <row r="15" spans="1:19" x14ac:dyDescent="0.25">
      <c r="A15" s="17"/>
      <c r="B15" s="17"/>
      <c r="C15" s="17"/>
      <c r="D15" s="17"/>
      <c r="E15" s="17" t="s">
        <v>13</v>
      </c>
      <c r="F15" s="17"/>
      <c r="G15" s="18"/>
      <c r="H15" s="18"/>
      <c r="I15" s="18"/>
      <c r="J15" s="18">
        <v>29000</v>
      </c>
      <c r="K15" s="18"/>
      <c r="L15" s="18"/>
      <c r="M15" s="18"/>
      <c r="N15" s="18"/>
      <c r="O15" s="18"/>
      <c r="P15" s="18"/>
      <c r="Q15" s="19">
        <v>29000</v>
      </c>
      <c r="R15" s="7">
        <v>30000</v>
      </c>
      <c r="S15" s="8">
        <f t="shared" si="0"/>
        <v>1000</v>
      </c>
    </row>
    <row r="16" spans="1:19" x14ac:dyDescent="0.25">
      <c r="A16" s="17"/>
      <c r="B16" s="17"/>
      <c r="C16" s="17"/>
      <c r="D16" s="17"/>
      <c r="E16" s="17" t="s">
        <v>14</v>
      </c>
      <c r="F16" s="17"/>
      <c r="G16" s="18"/>
      <c r="H16" s="18">
        <v>3000</v>
      </c>
      <c r="I16" s="18"/>
      <c r="J16" s="18">
        <v>4500</v>
      </c>
      <c r="K16" s="18"/>
      <c r="L16" s="18"/>
      <c r="M16" s="18"/>
      <c r="N16" s="18"/>
      <c r="O16" s="18"/>
      <c r="P16" s="18"/>
      <c r="Q16" s="19">
        <v>7500</v>
      </c>
      <c r="R16" s="7">
        <v>3000</v>
      </c>
      <c r="S16" s="8">
        <f t="shared" si="0"/>
        <v>-4500</v>
      </c>
    </row>
    <row r="17" spans="1:19" x14ac:dyDescent="0.25">
      <c r="A17" s="17"/>
      <c r="B17" s="17"/>
      <c r="C17" s="17"/>
      <c r="D17" s="17"/>
      <c r="E17" s="17" t="s">
        <v>15</v>
      </c>
      <c r="F17" s="17"/>
      <c r="G17" s="18"/>
      <c r="H17" s="18"/>
      <c r="I17" s="18"/>
      <c r="J17" s="18"/>
      <c r="K17" s="18"/>
      <c r="L17" s="18">
        <v>2000</v>
      </c>
      <c r="M17" s="18"/>
      <c r="N17" s="18"/>
      <c r="O17" s="18"/>
      <c r="P17" s="18"/>
      <c r="Q17" s="19">
        <v>2000</v>
      </c>
      <c r="R17" s="7">
        <v>2000</v>
      </c>
      <c r="S17" s="8">
        <f t="shared" si="0"/>
        <v>0</v>
      </c>
    </row>
    <row r="18" spans="1:19" x14ac:dyDescent="0.25">
      <c r="A18" s="17"/>
      <c r="B18" s="17"/>
      <c r="C18" s="17"/>
      <c r="D18" s="17"/>
      <c r="E18" s="17" t="s">
        <v>16</v>
      </c>
      <c r="F18" s="17"/>
      <c r="G18" s="18"/>
      <c r="H18" s="18"/>
      <c r="I18" s="18"/>
      <c r="J18" s="18"/>
      <c r="K18" s="18"/>
      <c r="L18" s="18"/>
      <c r="M18" s="18"/>
      <c r="N18" s="18">
        <v>750</v>
      </c>
      <c r="O18" s="18"/>
      <c r="P18" s="18"/>
      <c r="Q18" s="19">
        <v>750</v>
      </c>
      <c r="R18" s="7">
        <v>2000</v>
      </c>
      <c r="S18" s="8">
        <f t="shared" si="0"/>
        <v>1250</v>
      </c>
    </row>
    <row r="19" spans="1:19" x14ac:dyDescent="0.25">
      <c r="A19" s="17"/>
      <c r="B19" s="17"/>
      <c r="C19" s="17"/>
      <c r="D19" s="17"/>
      <c r="E19" s="17" t="s">
        <v>17</v>
      </c>
      <c r="F19" s="17"/>
      <c r="G19" s="18"/>
      <c r="H19" s="18"/>
      <c r="I19" s="18">
        <v>16</v>
      </c>
      <c r="J19" s="18">
        <v>34</v>
      </c>
      <c r="K19" s="18"/>
      <c r="L19" s="18"/>
      <c r="M19" s="18"/>
      <c r="N19" s="18"/>
      <c r="O19" s="18"/>
      <c r="P19" s="18"/>
      <c r="Q19" s="19">
        <v>50</v>
      </c>
      <c r="R19" s="7">
        <v>50</v>
      </c>
      <c r="S19" s="8">
        <f t="shared" si="0"/>
        <v>0</v>
      </c>
    </row>
    <row r="20" spans="1:19" x14ac:dyDescent="0.25">
      <c r="A20" s="17"/>
      <c r="B20" s="17"/>
      <c r="C20" s="17"/>
      <c r="D20" s="17"/>
      <c r="E20" s="17" t="s">
        <v>18</v>
      </c>
      <c r="F20" s="17"/>
      <c r="G20" s="18"/>
      <c r="H20" s="18"/>
      <c r="I20" s="18"/>
      <c r="J20" s="18"/>
      <c r="K20" s="18">
        <v>500</v>
      </c>
      <c r="L20" s="18"/>
      <c r="M20" s="18"/>
      <c r="N20" s="18">
        <v>34000</v>
      </c>
      <c r="O20" s="18"/>
      <c r="P20" s="18"/>
      <c r="Q20" s="19">
        <v>34500</v>
      </c>
      <c r="R20" s="7">
        <v>33500</v>
      </c>
      <c r="S20" s="8">
        <f t="shared" si="0"/>
        <v>-1000</v>
      </c>
    </row>
    <row r="21" spans="1:19" x14ac:dyDescent="0.25">
      <c r="A21" s="17"/>
      <c r="B21" s="17"/>
      <c r="C21" s="17"/>
      <c r="D21" s="17"/>
      <c r="E21" s="17" t="s">
        <v>19</v>
      </c>
      <c r="F21" s="17"/>
      <c r="G21" s="18"/>
      <c r="H21" s="18"/>
      <c r="I21" s="18"/>
      <c r="J21" s="18">
        <v>31500</v>
      </c>
      <c r="K21" s="18"/>
      <c r="L21" s="18"/>
      <c r="M21" s="18"/>
      <c r="N21" s="18"/>
      <c r="O21" s="18"/>
      <c r="P21" s="18"/>
      <c r="Q21" s="19">
        <v>31500</v>
      </c>
      <c r="S21" s="8">
        <f t="shared" si="0"/>
        <v>-31500</v>
      </c>
    </row>
    <row r="22" spans="1:19" x14ac:dyDescent="0.25">
      <c r="A22" s="17"/>
      <c r="B22" s="17"/>
      <c r="C22" s="17"/>
      <c r="D22" s="17"/>
      <c r="E22" s="17" t="s">
        <v>20</v>
      </c>
      <c r="F22" s="17"/>
      <c r="G22" s="18"/>
      <c r="H22" s="18"/>
      <c r="I22" s="18"/>
      <c r="J22" s="18">
        <v>150</v>
      </c>
      <c r="K22" s="18"/>
      <c r="L22" s="18"/>
      <c r="M22" s="18"/>
      <c r="N22" s="18"/>
      <c r="O22" s="18"/>
      <c r="P22" s="18"/>
      <c r="Q22" s="19">
        <v>150</v>
      </c>
      <c r="R22" s="7">
        <v>34000</v>
      </c>
      <c r="S22" s="8">
        <f t="shared" si="0"/>
        <v>33850</v>
      </c>
    </row>
    <row r="23" spans="1:19" x14ac:dyDescent="0.25">
      <c r="A23" s="17"/>
      <c r="B23" s="17"/>
      <c r="C23" s="17"/>
      <c r="D23" s="17"/>
      <c r="E23" s="17" t="s">
        <v>21</v>
      </c>
      <c r="F23" s="17"/>
      <c r="G23" s="18"/>
      <c r="H23" s="18"/>
      <c r="I23" s="18"/>
      <c r="J23" s="18"/>
      <c r="K23" s="18"/>
      <c r="L23" s="18">
        <v>10000</v>
      </c>
      <c r="M23" s="18"/>
      <c r="N23" s="18">
        <v>3500</v>
      </c>
      <c r="O23" s="18"/>
      <c r="P23" s="18"/>
      <c r="Q23" s="19">
        <v>13500</v>
      </c>
      <c r="R23" s="7">
        <v>100</v>
      </c>
      <c r="S23" s="8">
        <f t="shared" si="0"/>
        <v>-13400</v>
      </c>
    </row>
    <row r="24" spans="1:19" x14ac:dyDescent="0.25">
      <c r="A24" s="17"/>
      <c r="B24" s="17"/>
      <c r="C24" s="17"/>
      <c r="D24" s="17"/>
      <c r="E24" s="17" t="s">
        <v>22</v>
      </c>
      <c r="F24" s="17"/>
      <c r="G24" s="18"/>
      <c r="H24" s="18"/>
      <c r="I24" s="18"/>
      <c r="J24" s="18"/>
      <c r="K24" s="18"/>
      <c r="L24" s="18">
        <v>9000</v>
      </c>
      <c r="M24" s="18"/>
      <c r="N24" s="18"/>
      <c r="O24" s="18"/>
      <c r="P24" s="18"/>
      <c r="Q24" s="19">
        <v>9000</v>
      </c>
      <c r="R24" s="7">
        <v>14000</v>
      </c>
      <c r="S24" s="8">
        <f t="shared" si="0"/>
        <v>5000</v>
      </c>
    </row>
    <row r="25" spans="1:19" x14ac:dyDescent="0.25">
      <c r="A25" s="17"/>
      <c r="B25" s="17"/>
      <c r="C25" s="17"/>
      <c r="D25" s="17"/>
      <c r="E25" s="17" t="s">
        <v>23</v>
      </c>
      <c r="F25" s="17"/>
      <c r="G25" s="18"/>
      <c r="H25" s="18"/>
      <c r="I25" s="18"/>
      <c r="J25" s="18"/>
      <c r="K25" s="18"/>
      <c r="L25" s="18"/>
      <c r="M25" s="18"/>
      <c r="N25" s="18"/>
      <c r="O25" s="18">
        <v>2500</v>
      </c>
      <c r="P25" s="18">
        <v>2000</v>
      </c>
      <c r="Q25" s="19">
        <v>4500</v>
      </c>
      <c r="R25" s="7">
        <v>6900</v>
      </c>
      <c r="S25" s="8">
        <f t="shared" si="0"/>
        <v>2400</v>
      </c>
    </row>
    <row r="26" spans="1:19" x14ac:dyDescent="0.25">
      <c r="A26" s="17"/>
      <c r="B26" s="17"/>
      <c r="C26" s="17"/>
      <c r="D26" s="17"/>
      <c r="E26" s="17" t="s">
        <v>24</v>
      </c>
      <c r="F26" s="17"/>
      <c r="G26" s="18"/>
      <c r="H26" s="18"/>
      <c r="I26" s="18"/>
      <c r="J26" s="18"/>
      <c r="K26" s="18"/>
      <c r="L26" s="18"/>
      <c r="M26" s="18"/>
      <c r="N26" s="18">
        <v>2500</v>
      </c>
      <c r="O26" s="18"/>
      <c r="P26" s="18"/>
      <c r="Q26" s="19">
        <v>2500</v>
      </c>
      <c r="R26" s="7">
        <v>4500</v>
      </c>
      <c r="S26" s="8">
        <f t="shared" si="0"/>
        <v>2000</v>
      </c>
    </row>
    <row r="27" spans="1:19" x14ac:dyDescent="0.25">
      <c r="A27" s="17"/>
      <c r="B27" s="17"/>
      <c r="C27" s="17"/>
      <c r="D27" s="17"/>
      <c r="E27" s="17" t="s">
        <v>25</v>
      </c>
      <c r="F27" s="17"/>
      <c r="G27" s="18"/>
      <c r="H27" s="18"/>
      <c r="I27" s="18"/>
      <c r="J27" s="18">
        <v>2500</v>
      </c>
      <c r="K27" s="18"/>
      <c r="L27" s="18"/>
      <c r="M27" s="18"/>
      <c r="N27" s="18"/>
      <c r="O27" s="18"/>
      <c r="P27" s="18"/>
      <c r="Q27" s="19">
        <v>2500</v>
      </c>
      <c r="R27" s="7">
        <v>7500</v>
      </c>
      <c r="S27" s="8">
        <f t="shared" si="0"/>
        <v>5000</v>
      </c>
    </row>
    <row r="28" spans="1:19" x14ac:dyDescent="0.25">
      <c r="A28" s="17"/>
      <c r="B28" s="17"/>
      <c r="C28" s="17"/>
      <c r="D28" s="17"/>
      <c r="E28" s="17" t="s">
        <v>26</v>
      </c>
      <c r="F28" s="17"/>
      <c r="G28" s="18"/>
      <c r="H28" s="18"/>
      <c r="I28" s="18"/>
      <c r="J28" s="18"/>
      <c r="K28" s="18"/>
      <c r="L28" s="18"/>
      <c r="M28" s="18"/>
      <c r="N28" s="18"/>
      <c r="O28" s="18">
        <v>100000</v>
      </c>
      <c r="P28" s="18"/>
      <c r="Q28" s="19">
        <v>100000</v>
      </c>
      <c r="R28" s="7">
        <v>3000</v>
      </c>
      <c r="S28" s="8">
        <f t="shared" si="0"/>
        <v>-97000</v>
      </c>
    </row>
    <row r="29" spans="1:19" ht="15.75" thickBot="1" x14ac:dyDescent="0.3">
      <c r="A29" s="17"/>
      <c r="B29" s="17"/>
      <c r="C29" s="17"/>
      <c r="D29" s="17"/>
      <c r="E29" s="17" t="s">
        <v>27</v>
      </c>
      <c r="F29" s="17"/>
      <c r="G29" s="20"/>
      <c r="H29" s="20"/>
      <c r="I29" s="20"/>
      <c r="J29" s="20"/>
      <c r="K29" s="20"/>
      <c r="L29" s="20"/>
      <c r="M29" s="20"/>
      <c r="N29" s="20"/>
      <c r="O29" s="20"/>
      <c r="P29" s="20">
        <v>75000</v>
      </c>
      <c r="Q29" s="21">
        <v>75000</v>
      </c>
      <c r="R29" s="7">
        <v>102000</v>
      </c>
      <c r="S29" s="8">
        <f t="shared" si="0"/>
        <v>27000</v>
      </c>
    </row>
    <row r="30" spans="1:19" ht="15.75" thickBot="1" x14ac:dyDescent="0.3">
      <c r="A30" s="17"/>
      <c r="B30" s="17"/>
      <c r="C30" s="17"/>
      <c r="D30" s="17" t="s">
        <v>28</v>
      </c>
      <c r="E30" s="17"/>
      <c r="F30" s="17"/>
      <c r="G30" s="22">
        <v>20000</v>
      </c>
      <c r="H30" s="22">
        <v>7700</v>
      </c>
      <c r="I30" s="22">
        <v>16</v>
      </c>
      <c r="J30" s="22">
        <v>125984</v>
      </c>
      <c r="K30" s="22">
        <v>500</v>
      </c>
      <c r="L30" s="22">
        <v>21000</v>
      </c>
      <c r="M30" s="22">
        <v>17500</v>
      </c>
      <c r="N30" s="22">
        <v>40750</v>
      </c>
      <c r="O30" s="22">
        <v>102500</v>
      </c>
      <c r="P30" s="22">
        <v>80200</v>
      </c>
      <c r="Q30" s="23">
        <v>416150</v>
      </c>
      <c r="R30" s="7">
        <v>84500</v>
      </c>
      <c r="S30" s="8">
        <f t="shared" si="0"/>
        <v>-331650</v>
      </c>
    </row>
    <row r="31" spans="1:19" x14ac:dyDescent="0.25">
      <c r="A31" s="17"/>
      <c r="B31" s="17"/>
      <c r="C31" s="17" t="s">
        <v>29</v>
      </c>
      <c r="D31" s="17"/>
      <c r="E31" s="17"/>
      <c r="F31" s="17"/>
      <c r="G31" s="18">
        <v>20000</v>
      </c>
      <c r="H31" s="18">
        <v>7700</v>
      </c>
      <c r="I31" s="18">
        <v>16</v>
      </c>
      <c r="J31" s="18">
        <v>125984</v>
      </c>
      <c r="K31" s="18">
        <v>500</v>
      </c>
      <c r="L31" s="18">
        <v>21000</v>
      </c>
      <c r="M31" s="18">
        <v>17500</v>
      </c>
      <c r="N31" s="18">
        <v>40750</v>
      </c>
      <c r="O31" s="18">
        <v>102500</v>
      </c>
      <c r="P31" s="18">
        <v>80200</v>
      </c>
      <c r="Q31" s="19">
        <v>416150</v>
      </c>
      <c r="R31" s="7">
        <f>SUM(R5:R30)</f>
        <v>421800</v>
      </c>
      <c r="S31" s="8">
        <f t="shared" si="0"/>
        <v>5650</v>
      </c>
    </row>
    <row r="32" spans="1:19" x14ac:dyDescent="0.25">
      <c r="A32" s="17"/>
      <c r="B32" s="17"/>
      <c r="C32" s="17"/>
      <c r="D32" s="17"/>
      <c r="E32" s="17"/>
      <c r="F32" s="17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9"/>
      <c r="S32" s="8">
        <f t="shared" si="0"/>
        <v>0</v>
      </c>
    </row>
    <row r="33" spans="1:19" x14ac:dyDescent="0.25">
      <c r="A33" s="17"/>
      <c r="B33" s="17"/>
      <c r="C33" s="17"/>
      <c r="D33" s="17"/>
      <c r="E33" s="17"/>
      <c r="F33" s="17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9"/>
      <c r="S33" s="8"/>
    </row>
    <row r="34" spans="1:19" x14ac:dyDescent="0.25">
      <c r="A34" s="17"/>
      <c r="B34" s="17"/>
      <c r="C34" s="17"/>
      <c r="D34" s="17"/>
      <c r="E34" s="17"/>
      <c r="F34" s="17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S34" s="8"/>
    </row>
    <row r="35" spans="1:19" x14ac:dyDescent="0.25">
      <c r="A35" s="17"/>
      <c r="B35" s="17"/>
      <c r="C35" s="17"/>
      <c r="D35" s="17"/>
      <c r="E35" s="17"/>
      <c r="F35" s="17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9"/>
      <c r="S35" s="8"/>
    </row>
    <row r="36" spans="1:19" x14ac:dyDescent="0.25">
      <c r="A36" s="17"/>
      <c r="B36" s="17"/>
      <c r="C36" s="17"/>
      <c r="D36" s="17"/>
      <c r="E36" s="17"/>
      <c r="F36" s="17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9"/>
      <c r="S36" s="8"/>
    </row>
    <row r="37" spans="1:19" x14ac:dyDescent="0.25">
      <c r="A37" s="17"/>
      <c r="B37" s="17"/>
      <c r="C37" s="17"/>
      <c r="D37" s="17" t="s">
        <v>30</v>
      </c>
      <c r="E37" s="17"/>
      <c r="F37" s="17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9"/>
      <c r="S37" s="8"/>
    </row>
    <row r="38" spans="1:19" x14ac:dyDescent="0.25">
      <c r="A38" s="17"/>
      <c r="B38" s="17"/>
      <c r="C38" s="17"/>
      <c r="D38" s="17"/>
      <c r="E38" s="17" t="s">
        <v>31</v>
      </c>
      <c r="F38" s="17"/>
      <c r="G38" s="18"/>
      <c r="H38" s="18"/>
      <c r="I38" s="18"/>
      <c r="J38" s="18">
        <v>800</v>
      </c>
      <c r="K38" s="18"/>
      <c r="L38" s="18"/>
      <c r="M38" s="18"/>
      <c r="N38" s="18"/>
      <c r="O38" s="18">
        <v>100</v>
      </c>
      <c r="P38" s="18">
        <v>100</v>
      </c>
      <c r="Q38" s="19">
        <v>1000</v>
      </c>
      <c r="S38" s="8">
        <f t="shared" si="0"/>
        <v>-1000</v>
      </c>
    </row>
    <row r="39" spans="1:19" x14ac:dyDescent="0.25">
      <c r="A39" s="17"/>
      <c r="B39" s="17"/>
      <c r="C39" s="17"/>
      <c r="D39" s="17"/>
      <c r="E39" s="17" t="s">
        <v>32</v>
      </c>
      <c r="F39" s="17"/>
      <c r="G39" s="18"/>
      <c r="H39" s="18"/>
      <c r="I39" s="18"/>
      <c r="J39" s="18">
        <v>3500</v>
      </c>
      <c r="K39" s="18"/>
      <c r="L39" s="18"/>
      <c r="M39" s="18"/>
      <c r="N39" s="18"/>
      <c r="O39" s="18">
        <v>2500</v>
      </c>
      <c r="P39" s="18">
        <v>2500</v>
      </c>
      <c r="Q39" s="19">
        <v>8500</v>
      </c>
      <c r="R39" s="7">
        <v>1050</v>
      </c>
      <c r="S39" s="8">
        <f t="shared" si="0"/>
        <v>-7450</v>
      </c>
    </row>
    <row r="40" spans="1:19" x14ac:dyDescent="0.25">
      <c r="A40" s="17"/>
      <c r="B40" s="17"/>
      <c r="C40" s="17"/>
      <c r="D40" s="17"/>
      <c r="E40" s="17" t="s">
        <v>33</v>
      </c>
      <c r="F40" s="17"/>
      <c r="G40" s="18"/>
      <c r="H40" s="18"/>
      <c r="I40" s="18"/>
      <c r="J40" s="18">
        <v>30</v>
      </c>
      <c r="K40" s="18"/>
      <c r="L40" s="18"/>
      <c r="M40" s="18"/>
      <c r="N40" s="18"/>
      <c r="O40" s="18"/>
      <c r="P40" s="18"/>
      <c r="Q40" s="19">
        <v>30</v>
      </c>
      <c r="R40" s="7">
        <v>8000</v>
      </c>
      <c r="S40" s="8">
        <f t="shared" si="0"/>
        <v>7970</v>
      </c>
    </row>
    <row r="41" spans="1:19" x14ac:dyDescent="0.25">
      <c r="A41" s="17"/>
      <c r="B41" s="17"/>
      <c r="C41" s="17"/>
      <c r="D41" s="17"/>
      <c r="E41" s="17" t="s">
        <v>34</v>
      </c>
      <c r="F41" s="17"/>
      <c r="G41" s="18"/>
      <c r="H41" s="18"/>
      <c r="I41" s="18"/>
      <c r="J41" s="18"/>
      <c r="K41" s="18"/>
      <c r="L41" s="18"/>
      <c r="M41" s="18">
        <v>11000</v>
      </c>
      <c r="N41" s="18"/>
      <c r="O41" s="18"/>
      <c r="P41" s="18"/>
      <c r="Q41" s="19">
        <v>11000</v>
      </c>
      <c r="R41" s="7">
        <v>30</v>
      </c>
      <c r="S41" s="8">
        <f t="shared" si="0"/>
        <v>-10970</v>
      </c>
    </row>
    <row r="42" spans="1:19" x14ac:dyDescent="0.25">
      <c r="A42" s="17"/>
      <c r="B42" s="17"/>
      <c r="C42" s="17"/>
      <c r="D42" s="17"/>
      <c r="E42" s="17" t="s">
        <v>35</v>
      </c>
      <c r="F42" s="17"/>
      <c r="G42" s="18"/>
      <c r="H42" s="18"/>
      <c r="I42" s="18"/>
      <c r="J42" s="18">
        <v>3200</v>
      </c>
      <c r="K42" s="18"/>
      <c r="L42" s="18"/>
      <c r="M42" s="18"/>
      <c r="N42" s="18"/>
      <c r="O42" s="18"/>
      <c r="P42" s="18"/>
      <c r="Q42" s="19">
        <v>3200</v>
      </c>
      <c r="R42" s="7">
        <v>8900</v>
      </c>
      <c r="S42" s="8">
        <f t="shared" si="0"/>
        <v>5700</v>
      </c>
    </row>
    <row r="43" spans="1:19" x14ac:dyDescent="0.25">
      <c r="A43" s="17"/>
      <c r="B43" s="17"/>
      <c r="C43" s="17"/>
      <c r="D43" s="17"/>
      <c r="E43" s="17" t="s">
        <v>36</v>
      </c>
      <c r="F43" s="17"/>
      <c r="G43" s="18">
        <v>15000</v>
      </c>
      <c r="H43" s="18"/>
      <c r="I43" s="18"/>
      <c r="J43" s="18"/>
      <c r="K43" s="18"/>
      <c r="L43" s="18"/>
      <c r="M43" s="18"/>
      <c r="N43" s="18"/>
      <c r="O43" s="18"/>
      <c r="P43" s="18"/>
      <c r="Q43" s="19">
        <v>15000</v>
      </c>
      <c r="R43" s="7">
        <v>1400</v>
      </c>
      <c r="S43" s="8">
        <f t="shared" si="0"/>
        <v>-13600</v>
      </c>
    </row>
    <row r="44" spans="1:19" x14ac:dyDescent="0.25">
      <c r="A44" s="17"/>
      <c r="B44" s="17"/>
      <c r="C44" s="17"/>
      <c r="D44" s="17"/>
      <c r="E44" s="17" t="s">
        <v>37</v>
      </c>
      <c r="F44" s="17"/>
      <c r="G44" s="18"/>
      <c r="H44" s="18"/>
      <c r="I44" s="18"/>
      <c r="J44" s="18">
        <v>500</v>
      </c>
      <c r="K44" s="18"/>
      <c r="L44" s="18"/>
      <c r="M44" s="18"/>
      <c r="N44" s="18"/>
      <c r="O44" s="18">
        <v>2500</v>
      </c>
      <c r="P44" s="18">
        <v>2500</v>
      </c>
      <c r="Q44" s="19">
        <v>5500</v>
      </c>
      <c r="R44" s="7">
        <v>2500</v>
      </c>
      <c r="S44" s="8">
        <f t="shared" si="0"/>
        <v>-3000</v>
      </c>
    </row>
    <row r="45" spans="1:19" x14ac:dyDescent="0.25">
      <c r="A45" s="17"/>
      <c r="B45" s="17"/>
      <c r="C45" s="17"/>
      <c r="D45" s="17"/>
      <c r="E45" s="17" t="s">
        <v>38</v>
      </c>
      <c r="F45" s="17"/>
      <c r="G45" s="18"/>
      <c r="H45" s="18"/>
      <c r="I45" s="18"/>
      <c r="J45" s="18">
        <v>500</v>
      </c>
      <c r="K45" s="18"/>
      <c r="L45" s="18"/>
      <c r="M45" s="18"/>
      <c r="N45" s="18"/>
      <c r="O45" s="18">
        <v>500</v>
      </c>
      <c r="P45" s="18">
        <v>500</v>
      </c>
      <c r="Q45" s="19">
        <v>1500</v>
      </c>
      <c r="R45" s="7">
        <v>3500</v>
      </c>
      <c r="S45" s="8">
        <f t="shared" si="0"/>
        <v>2000</v>
      </c>
    </row>
    <row r="46" spans="1:19" x14ac:dyDescent="0.25">
      <c r="A46" s="17"/>
      <c r="B46" s="17"/>
      <c r="C46" s="17"/>
      <c r="D46" s="17"/>
      <c r="E46" s="17" t="s">
        <v>39</v>
      </c>
      <c r="F46" s="17"/>
      <c r="G46" s="18"/>
      <c r="H46" s="18"/>
      <c r="I46" s="18"/>
      <c r="J46" s="18">
        <v>3000</v>
      </c>
      <c r="K46" s="18"/>
      <c r="L46" s="18"/>
      <c r="M46" s="18"/>
      <c r="N46" s="18"/>
      <c r="O46" s="18"/>
      <c r="P46" s="18"/>
      <c r="Q46" s="19">
        <v>3000</v>
      </c>
      <c r="R46" s="7">
        <v>10000</v>
      </c>
      <c r="S46" s="8">
        <f t="shared" si="0"/>
        <v>7000</v>
      </c>
    </row>
    <row r="47" spans="1:19" x14ac:dyDescent="0.25">
      <c r="A47" s="17"/>
      <c r="B47" s="17"/>
      <c r="C47" s="17"/>
      <c r="D47" s="17"/>
      <c r="E47" s="17" t="s">
        <v>40</v>
      </c>
      <c r="F47" s="17"/>
      <c r="G47" s="18"/>
      <c r="H47" s="18"/>
      <c r="I47" s="18"/>
      <c r="J47" s="18">
        <v>825</v>
      </c>
      <c r="K47" s="18"/>
      <c r="L47" s="18"/>
      <c r="M47" s="18"/>
      <c r="N47" s="18"/>
      <c r="O47" s="18"/>
      <c r="P47" s="18"/>
      <c r="Q47" s="19">
        <v>825</v>
      </c>
      <c r="R47" s="7">
        <v>2000</v>
      </c>
      <c r="S47" s="8">
        <f t="shared" si="0"/>
        <v>1175</v>
      </c>
    </row>
    <row r="48" spans="1:19" x14ac:dyDescent="0.25">
      <c r="A48" s="17"/>
      <c r="B48" s="17"/>
      <c r="C48" s="17"/>
      <c r="D48" s="17"/>
      <c r="E48" s="17" t="s">
        <v>41</v>
      </c>
      <c r="F48" s="17"/>
      <c r="G48" s="18"/>
      <c r="H48" s="18"/>
      <c r="I48" s="18"/>
      <c r="J48" s="18"/>
      <c r="K48" s="18"/>
      <c r="L48" s="18"/>
      <c r="M48" s="18"/>
      <c r="N48" s="18"/>
      <c r="O48" s="18">
        <v>500</v>
      </c>
      <c r="P48" s="18">
        <v>1000</v>
      </c>
      <c r="Q48" s="19">
        <v>1500</v>
      </c>
      <c r="R48" s="7">
        <v>2000</v>
      </c>
      <c r="S48" s="8">
        <f t="shared" si="0"/>
        <v>500</v>
      </c>
    </row>
    <row r="49" spans="1:61" x14ac:dyDescent="0.25">
      <c r="A49" s="17"/>
      <c r="B49" s="17"/>
      <c r="C49" s="17"/>
      <c r="D49" s="17"/>
      <c r="E49" s="17" t="s">
        <v>42</v>
      </c>
      <c r="F49" s="17"/>
      <c r="G49" s="18"/>
      <c r="H49" s="18"/>
      <c r="I49" s="18"/>
      <c r="J49" s="32">
        <v>21000</v>
      </c>
      <c r="K49" s="18"/>
      <c r="L49" s="18"/>
      <c r="M49" s="18"/>
      <c r="N49" s="18"/>
      <c r="O49" s="19">
        <v>4500</v>
      </c>
      <c r="P49" s="19">
        <v>4500</v>
      </c>
      <c r="Q49" s="19">
        <v>30000</v>
      </c>
      <c r="R49" s="7">
        <v>825</v>
      </c>
      <c r="S49" s="8">
        <f t="shared" si="0"/>
        <v>-29175</v>
      </c>
    </row>
    <row r="50" spans="1:61" x14ac:dyDescent="0.25">
      <c r="A50" s="17"/>
      <c r="B50" s="17"/>
      <c r="C50" s="17"/>
      <c r="D50" s="17"/>
      <c r="E50" s="17" t="s">
        <v>43</v>
      </c>
      <c r="F50" s="17"/>
      <c r="G50" s="18"/>
      <c r="H50" s="18"/>
      <c r="I50" s="18"/>
      <c r="J50" s="18"/>
      <c r="K50" s="18"/>
      <c r="L50" s="18">
        <v>3100</v>
      </c>
      <c r="M50" s="18"/>
      <c r="N50" s="18"/>
      <c r="O50" s="18">
        <v>1750</v>
      </c>
      <c r="P50" s="18">
        <v>1600</v>
      </c>
      <c r="Q50" s="19">
        <v>6450</v>
      </c>
      <c r="R50" s="7">
        <v>1500</v>
      </c>
      <c r="S50" s="8">
        <f t="shared" si="0"/>
        <v>-4950</v>
      </c>
    </row>
    <row r="51" spans="1:61" s="12" customFormat="1" x14ac:dyDescent="0.25">
      <c r="A51" s="17"/>
      <c r="B51" s="17"/>
      <c r="C51" s="17"/>
      <c r="D51" s="17"/>
      <c r="E51" s="17" t="s">
        <v>44</v>
      </c>
      <c r="F51" s="17"/>
      <c r="G51" s="18"/>
      <c r="H51" s="18">
        <v>200</v>
      </c>
      <c r="I51" s="18"/>
      <c r="J51" s="18">
        <v>2500</v>
      </c>
      <c r="K51" s="18"/>
      <c r="L51" s="18"/>
      <c r="M51" s="18"/>
      <c r="N51" s="18"/>
      <c r="O51" s="18">
        <v>3500</v>
      </c>
      <c r="P51" s="18">
        <v>500</v>
      </c>
      <c r="Q51" s="19">
        <v>6700</v>
      </c>
      <c r="R51" s="10">
        <v>20000</v>
      </c>
      <c r="S51" s="11">
        <f t="shared" si="0"/>
        <v>13300</v>
      </c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  <c r="AS51" s="37"/>
      <c r="AT51" s="37"/>
      <c r="AU51" s="37"/>
      <c r="AV51" s="37"/>
      <c r="AW51" s="37"/>
      <c r="AX51" s="37"/>
      <c r="AY51" s="37"/>
      <c r="AZ51" s="37"/>
      <c r="BA51" s="37"/>
      <c r="BB51" s="37"/>
      <c r="BC51" s="37"/>
      <c r="BD51" s="37"/>
      <c r="BE51" s="37"/>
      <c r="BF51" s="37"/>
      <c r="BG51" s="37"/>
      <c r="BH51" s="37"/>
      <c r="BI51" s="37"/>
    </row>
    <row r="52" spans="1:61" x14ac:dyDescent="0.25">
      <c r="A52" s="17"/>
      <c r="B52" s="17"/>
      <c r="C52" s="17"/>
      <c r="D52" s="17"/>
      <c r="E52" s="17" t="s">
        <v>45</v>
      </c>
      <c r="F52" s="17"/>
      <c r="G52" s="18"/>
      <c r="H52" s="18"/>
      <c r="I52" s="18"/>
      <c r="J52" s="18">
        <v>1800</v>
      </c>
      <c r="K52" s="18"/>
      <c r="L52" s="18"/>
      <c r="M52" s="18"/>
      <c r="N52" s="18"/>
      <c r="O52" s="18">
        <v>1000</v>
      </c>
      <c r="P52" s="18">
        <v>2500</v>
      </c>
      <c r="Q52" s="19">
        <v>5300</v>
      </c>
      <c r="R52" s="7">
        <v>6450</v>
      </c>
      <c r="S52" s="8">
        <f t="shared" si="0"/>
        <v>1150</v>
      </c>
    </row>
    <row r="53" spans="1:61" x14ac:dyDescent="0.25">
      <c r="A53" s="17"/>
      <c r="B53" s="17"/>
      <c r="C53" s="17"/>
      <c r="D53" s="17"/>
      <c r="E53" s="17" t="s">
        <v>46</v>
      </c>
      <c r="F53" s="17"/>
      <c r="G53" s="18"/>
      <c r="H53" s="18"/>
      <c r="I53" s="18"/>
      <c r="J53" s="18">
        <v>350</v>
      </c>
      <c r="K53" s="18"/>
      <c r="L53" s="18"/>
      <c r="M53" s="18"/>
      <c r="N53" s="18"/>
      <c r="O53" s="18"/>
      <c r="P53" s="18"/>
      <c r="Q53" s="19">
        <v>350</v>
      </c>
      <c r="R53" s="7">
        <v>4500</v>
      </c>
      <c r="S53" s="8">
        <f t="shared" si="0"/>
        <v>4150</v>
      </c>
    </row>
    <row r="54" spans="1:61" x14ac:dyDescent="0.25">
      <c r="A54" s="17"/>
      <c r="B54" s="17"/>
      <c r="C54" s="17"/>
      <c r="D54" s="17"/>
      <c r="E54" s="17" t="s">
        <v>47</v>
      </c>
      <c r="F54" s="17"/>
      <c r="G54" s="18"/>
      <c r="H54" s="18"/>
      <c r="I54" s="18"/>
      <c r="J54" s="18"/>
      <c r="K54" s="18"/>
      <c r="L54" s="18"/>
      <c r="M54" s="18"/>
      <c r="N54" s="18"/>
      <c r="O54" s="18">
        <v>50</v>
      </c>
      <c r="P54" s="18">
        <v>50</v>
      </c>
      <c r="Q54" s="19">
        <v>100</v>
      </c>
      <c r="R54" s="7">
        <v>5300</v>
      </c>
      <c r="S54" s="8">
        <f t="shared" si="0"/>
        <v>5200</v>
      </c>
    </row>
    <row r="55" spans="1:61" x14ac:dyDescent="0.25">
      <c r="A55" s="17"/>
      <c r="B55" s="17"/>
      <c r="C55" s="17"/>
      <c r="D55" s="17"/>
      <c r="E55" s="17" t="s">
        <v>48</v>
      </c>
      <c r="F55" s="17"/>
      <c r="G55" s="18"/>
      <c r="H55" s="18">
        <v>500</v>
      </c>
      <c r="I55" s="18"/>
      <c r="J55" s="18">
        <v>1000</v>
      </c>
      <c r="K55" s="18"/>
      <c r="L55" s="18"/>
      <c r="M55" s="18"/>
      <c r="N55" s="18"/>
      <c r="O55" s="18">
        <v>1000</v>
      </c>
      <c r="P55" s="18">
        <v>1000</v>
      </c>
      <c r="Q55" s="19">
        <v>3500</v>
      </c>
      <c r="R55" s="7">
        <v>350</v>
      </c>
      <c r="S55" s="8">
        <f t="shared" si="0"/>
        <v>-3150</v>
      </c>
    </row>
    <row r="56" spans="1:61" x14ac:dyDescent="0.25">
      <c r="A56" s="17"/>
      <c r="B56" s="17"/>
      <c r="C56" s="17"/>
      <c r="D56" s="17"/>
      <c r="E56" s="17" t="s">
        <v>49</v>
      </c>
      <c r="F56" s="17"/>
      <c r="G56" s="18"/>
      <c r="H56" s="18">
        <v>5000</v>
      </c>
      <c r="I56" s="18"/>
      <c r="J56" s="18">
        <v>500</v>
      </c>
      <c r="K56" s="18"/>
      <c r="L56" s="18"/>
      <c r="M56" s="18">
        <v>1500</v>
      </c>
      <c r="N56" s="18"/>
      <c r="O56" s="18">
        <v>3500</v>
      </c>
      <c r="P56" s="18">
        <v>750</v>
      </c>
      <c r="Q56" s="19">
        <v>11250</v>
      </c>
      <c r="R56" s="7">
        <v>850</v>
      </c>
      <c r="S56" s="8">
        <f t="shared" si="0"/>
        <v>-10400</v>
      </c>
    </row>
    <row r="57" spans="1:61" x14ac:dyDescent="0.25">
      <c r="A57" s="17"/>
      <c r="B57" s="17"/>
      <c r="C57" s="17"/>
      <c r="D57" s="17"/>
      <c r="E57" s="17" t="s">
        <v>50</v>
      </c>
      <c r="F57" s="17"/>
      <c r="G57" s="18"/>
      <c r="H57" s="18">
        <v>750</v>
      </c>
      <c r="I57" s="18"/>
      <c r="J57" s="18">
        <v>3500</v>
      </c>
      <c r="K57" s="18"/>
      <c r="L57" s="18"/>
      <c r="M57" s="18"/>
      <c r="N57" s="18"/>
      <c r="O57" s="18">
        <v>750</v>
      </c>
      <c r="P57" s="18">
        <v>750</v>
      </c>
      <c r="Q57" s="19">
        <v>5750</v>
      </c>
      <c r="R57" s="7">
        <v>4000</v>
      </c>
      <c r="S57" s="8">
        <f t="shared" si="0"/>
        <v>-1750</v>
      </c>
    </row>
    <row r="58" spans="1:61" x14ac:dyDescent="0.25">
      <c r="A58" s="17"/>
      <c r="B58" s="17"/>
      <c r="C58" s="17"/>
      <c r="D58" s="17"/>
      <c r="E58" s="17" t="s">
        <v>94</v>
      </c>
      <c r="F58" s="17"/>
      <c r="G58" s="18"/>
      <c r="H58" s="18"/>
      <c r="I58" s="18"/>
      <c r="J58" s="18"/>
      <c r="K58" s="18"/>
      <c r="L58" s="18"/>
      <c r="M58" s="18">
        <v>1500</v>
      </c>
      <c r="N58" s="18"/>
      <c r="O58" s="18"/>
      <c r="P58" s="18"/>
      <c r="Q58" s="19">
        <v>1500</v>
      </c>
      <c r="R58" s="7">
        <v>6000</v>
      </c>
      <c r="S58" s="8">
        <f t="shared" si="0"/>
        <v>4500</v>
      </c>
    </row>
    <row r="59" spans="1:61" x14ac:dyDescent="0.25">
      <c r="A59" s="17"/>
      <c r="B59" s="33"/>
      <c r="C59" s="33"/>
      <c r="D59" s="33"/>
      <c r="E59" s="33" t="s">
        <v>51</v>
      </c>
      <c r="F59" s="33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2"/>
      <c r="R59" s="7">
        <v>3500</v>
      </c>
      <c r="S59" s="8">
        <f t="shared" si="0"/>
        <v>3500</v>
      </c>
    </row>
    <row r="60" spans="1:61" x14ac:dyDescent="0.25">
      <c r="A60" s="17"/>
      <c r="B60" s="33"/>
      <c r="C60" s="33"/>
      <c r="D60" s="33"/>
      <c r="E60" s="33"/>
      <c r="F60" s="33" t="s">
        <v>52</v>
      </c>
      <c r="G60" s="34"/>
      <c r="H60" s="34">
        <v>2000</v>
      </c>
      <c r="I60" s="34"/>
      <c r="J60" s="34">
        <v>25000</v>
      </c>
      <c r="K60" s="34"/>
      <c r="L60" s="34"/>
      <c r="M60" s="34">
        <v>1000</v>
      </c>
      <c r="N60" s="34"/>
      <c r="O60" s="34">
        <v>8144</v>
      </c>
      <c r="P60" s="34">
        <v>8144</v>
      </c>
      <c r="Q60" s="32">
        <v>44288</v>
      </c>
      <c r="R60" s="7">
        <v>1400</v>
      </c>
      <c r="S60" s="8">
        <f t="shared" si="0"/>
        <v>-42888</v>
      </c>
    </row>
    <row r="61" spans="1:61" x14ac:dyDescent="0.25">
      <c r="A61" s="17"/>
      <c r="B61" s="33"/>
      <c r="C61" s="33"/>
      <c r="D61" s="33"/>
      <c r="E61" s="33"/>
      <c r="F61" s="33" t="s">
        <v>53</v>
      </c>
      <c r="G61" s="34"/>
      <c r="H61" s="34">
        <v>3350</v>
      </c>
      <c r="I61" s="34"/>
      <c r="J61" s="34">
        <v>19000</v>
      </c>
      <c r="K61" s="34"/>
      <c r="L61" s="34"/>
      <c r="M61" s="34">
        <v>1500</v>
      </c>
      <c r="N61" s="34"/>
      <c r="O61" s="34">
        <v>8950</v>
      </c>
      <c r="P61" s="34">
        <v>8950</v>
      </c>
      <c r="Q61" s="32">
        <v>41750</v>
      </c>
      <c r="S61" s="8">
        <f t="shared" si="0"/>
        <v>-41750</v>
      </c>
    </row>
    <row r="62" spans="1:61" ht="15.75" thickBot="1" x14ac:dyDescent="0.3">
      <c r="A62" s="17"/>
      <c r="B62" s="33"/>
      <c r="C62" s="33"/>
      <c r="D62" s="33"/>
      <c r="E62" s="33"/>
      <c r="F62" s="33" t="s">
        <v>54</v>
      </c>
      <c r="G62" s="34"/>
      <c r="H62" s="35"/>
      <c r="I62" s="34"/>
      <c r="J62" s="35">
        <v>13000</v>
      </c>
      <c r="K62" s="34"/>
      <c r="L62" s="34"/>
      <c r="M62" s="35"/>
      <c r="N62" s="35">
        <v>38400</v>
      </c>
      <c r="O62" s="35"/>
      <c r="P62" s="35"/>
      <c r="Q62" s="36">
        <v>51400</v>
      </c>
      <c r="R62" s="7">
        <v>32000</v>
      </c>
      <c r="S62" s="8">
        <f t="shared" si="0"/>
        <v>-19400</v>
      </c>
    </row>
    <row r="63" spans="1:61" x14ac:dyDescent="0.25">
      <c r="A63" s="17"/>
      <c r="B63" s="33"/>
      <c r="C63" s="33"/>
      <c r="D63" s="33"/>
      <c r="E63" s="33" t="s">
        <v>55</v>
      </c>
      <c r="F63" s="33"/>
      <c r="G63" s="34"/>
      <c r="H63" s="34">
        <v>5350</v>
      </c>
      <c r="I63" s="34"/>
      <c r="J63" s="34">
        <v>57000</v>
      </c>
      <c r="K63" s="34"/>
      <c r="L63" s="34"/>
      <c r="M63" s="34">
        <v>2500</v>
      </c>
      <c r="N63" s="34">
        <v>38400</v>
      </c>
      <c r="O63" s="34">
        <v>17094</v>
      </c>
      <c r="P63" s="34">
        <v>17094</v>
      </c>
      <c r="Q63" s="32">
        <v>137438</v>
      </c>
      <c r="R63" s="7">
        <v>46000</v>
      </c>
      <c r="S63" s="8">
        <f t="shared" si="0"/>
        <v>-91438</v>
      </c>
    </row>
    <row r="64" spans="1:61" x14ac:dyDescent="0.25">
      <c r="A64" s="33"/>
      <c r="B64" s="33"/>
      <c r="C64" s="33"/>
      <c r="D64" s="33"/>
      <c r="E64" s="33" t="s">
        <v>56</v>
      </c>
      <c r="F64" s="33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2"/>
      <c r="R64" s="7">
        <v>49131</v>
      </c>
      <c r="S64" s="8">
        <f t="shared" si="0"/>
        <v>49131</v>
      </c>
    </row>
    <row r="65" spans="1:19" x14ac:dyDescent="0.25">
      <c r="A65" s="33"/>
      <c r="B65" s="33"/>
      <c r="C65" s="33"/>
      <c r="D65" s="33"/>
      <c r="E65" s="33"/>
      <c r="F65" s="33" t="s">
        <v>52</v>
      </c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2">
        <v>0</v>
      </c>
      <c r="S65" s="8"/>
    </row>
    <row r="66" spans="1:19" x14ac:dyDescent="0.25">
      <c r="A66" s="33"/>
      <c r="B66" s="33"/>
      <c r="C66" s="33"/>
      <c r="D66" s="33"/>
      <c r="E66" s="33"/>
      <c r="F66" s="33" t="s">
        <v>53</v>
      </c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2">
        <v>0</v>
      </c>
      <c r="S66" s="8"/>
    </row>
    <row r="67" spans="1:19" x14ac:dyDescent="0.25">
      <c r="A67" s="33"/>
      <c r="B67" s="33"/>
      <c r="C67" s="33"/>
      <c r="D67" s="33"/>
      <c r="E67" s="33"/>
      <c r="F67" s="33" t="s">
        <v>54</v>
      </c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2">
        <v>0</v>
      </c>
      <c r="S67" s="8"/>
    </row>
    <row r="68" spans="1:19" ht="15.75" thickBot="1" x14ac:dyDescent="0.3">
      <c r="A68" s="33"/>
      <c r="B68" s="33"/>
      <c r="C68" s="33"/>
      <c r="D68" s="33"/>
      <c r="E68" s="33"/>
      <c r="F68" s="33" t="s">
        <v>57</v>
      </c>
      <c r="G68" s="34"/>
      <c r="H68" s="35"/>
      <c r="I68" s="34"/>
      <c r="J68" s="35"/>
      <c r="K68" s="34"/>
      <c r="L68" s="34"/>
      <c r="M68" s="35"/>
      <c r="N68" s="35"/>
      <c r="O68" s="35"/>
      <c r="P68" s="35"/>
      <c r="Q68" s="36">
        <v>0</v>
      </c>
      <c r="S68" s="8"/>
    </row>
    <row r="69" spans="1:19" x14ac:dyDescent="0.25">
      <c r="A69" s="33"/>
      <c r="B69" s="33"/>
      <c r="C69" s="33"/>
      <c r="D69" s="33"/>
      <c r="E69" s="33" t="s">
        <v>58</v>
      </c>
      <c r="F69" s="33"/>
      <c r="G69" s="34"/>
      <c r="H69" s="34">
        <v>401.25</v>
      </c>
      <c r="I69" s="34"/>
      <c r="J69" s="34">
        <v>4275</v>
      </c>
      <c r="K69" s="34"/>
      <c r="L69" s="34"/>
      <c r="M69" s="34">
        <v>187.5</v>
      </c>
      <c r="N69" s="34">
        <v>2880</v>
      </c>
      <c r="O69" s="34">
        <v>1282.05</v>
      </c>
      <c r="P69" s="34">
        <v>1282.05</v>
      </c>
      <c r="Q69" s="32">
        <v>10307.85</v>
      </c>
      <c r="S69" s="8"/>
    </row>
    <row r="70" spans="1:19" x14ac:dyDescent="0.25">
      <c r="A70" s="17"/>
      <c r="B70" s="17"/>
      <c r="C70" s="17"/>
      <c r="D70" s="17"/>
      <c r="E70" s="17" t="s">
        <v>59</v>
      </c>
      <c r="F70" s="17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9"/>
      <c r="S70" s="8"/>
    </row>
    <row r="71" spans="1:19" x14ac:dyDescent="0.25">
      <c r="A71" s="17"/>
      <c r="B71" s="17"/>
      <c r="C71" s="17"/>
      <c r="D71" s="17"/>
      <c r="E71" s="17"/>
      <c r="F71" s="17" t="s">
        <v>60</v>
      </c>
      <c r="G71" s="18"/>
      <c r="H71" s="18"/>
      <c r="I71" s="18"/>
      <c r="J71" s="18"/>
      <c r="K71" s="18"/>
      <c r="L71" s="18">
        <v>500</v>
      </c>
      <c r="M71" s="18"/>
      <c r="N71" s="18"/>
      <c r="O71" s="18"/>
      <c r="P71" s="18"/>
      <c r="Q71" s="19">
        <v>500</v>
      </c>
      <c r="R71" s="7">
        <v>10000</v>
      </c>
      <c r="S71" s="8">
        <f t="shared" si="0"/>
        <v>9500</v>
      </c>
    </row>
    <row r="72" spans="1:19" x14ac:dyDescent="0.25">
      <c r="A72" s="17"/>
      <c r="B72" s="17"/>
      <c r="C72" s="17"/>
      <c r="D72" s="17"/>
      <c r="E72" s="17"/>
      <c r="F72" s="17" t="s">
        <v>61</v>
      </c>
      <c r="G72" s="18"/>
      <c r="H72" s="18"/>
      <c r="I72" s="18"/>
      <c r="J72" s="18"/>
      <c r="K72" s="18"/>
      <c r="L72" s="18"/>
      <c r="M72" s="18"/>
      <c r="N72" s="18">
        <v>1500</v>
      </c>
      <c r="O72" s="18"/>
      <c r="P72" s="18"/>
      <c r="Q72" s="19">
        <v>1500</v>
      </c>
      <c r="S72" s="8">
        <f t="shared" si="0"/>
        <v>-1500</v>
      </c>
    </row>
    <row r="73" spans="1:19" x14ac:dyDescent="0.25">
      <c r="A73" s="17"/>
      <c r="B73" s="17"/>
      <c r="C73" s="17"/>
      <c r="D73" s="17"/>
      <c r="E73" s="17"/>
      <c r="F73" s="17" t="s">
        <v>62</v>
      </c>
      <c r="G73" s="18"/>
      <c r="H73" s="18"/>
      <c r="I73" s="18"/>
      <c r="J73" s="18"/>
      <c r="K73" s="18"/>
      <c r="L73" s="18"/>
      <c r="M73" s="18"/>
      <c r="N73" s="18">
        <v>6000</v>
      </c>
      <c r="O73" s="18"/>
      <c r="P73" s="18"/>
      <c r="Q73" s="19">
        <v>6000</v>
      </c>
      <c r="R73" s="7">
        <v>2500</v>
      </c>
      <c r="S73" s="8">
        <f t="shared" si="0"/>
        <v>-3500</v>
      </c>
    </row>
    <row r="74" spans="1:19" ht="15.75" thickBot="1" x14ac:dyDescent="0.3">
      <c r="A74" s="17"/>
      <c r="B74" s="17"/>
      <c r="C74" s="17"/>
      <c r="D74" s="17"/>
      <c r="E74" s="17"/>
      <c r="F74" s="17" t="s">
        <v>63</v>
      </c>
      <c r="G74" s="18"/>
      <c r="H74" s="18"/>
      <c r="I74" s="18"/>
      <c r="J74" s="18"/>
      <c r="K74" s="24">
        <v>750</v>
      </c>
      <c r="L74" s="24"/>
      <c r="M74" s="18"/>
      <c r="N74" s="24">
        <v>250</v>
      </c>
      <c r="O74" s="18"/>
      <c r="P74" s="18"/>
      <c r="Q74" s="25">
        <v>1000</v>
      </c>
      <c r="R74" s="7">
        <v>1000</v>
      </c>
      <c r="S74" s="8">
        <f t="shared" si="0"/>
        <v>0</v>
      </c>
    </row>
    <row r="75" spans="1:19" x14ac:dyDescent="0.25">
      <c r="A75" s="17"/>
      <c r="B75" s="17"/>
      <c r="C75" s="17"/>
      <c r="D75" s="17"/>
      <c r="E75" s="17" t="s">
        <v>64</v>
      </c>
      <c r="F75" s="17"/>
      <c r="G75" s="18"/>
      <c r="H75" s="18"/>
      <c r="I75" s="18"/>
      <c r="J75" s="18"/>
      <c r="K75" s="18">
        <v>750</v>
      </c>
      <c r="L75" s="18">
        <v>500</v>
      </c>
      <c r="M75" s="18"/>
      <c r="N75" s="18">
        <v>7750</v>
      </c>
      <c r="O75" s="18"/>
      <c r="P75" s="18"/>
      <c r="Q75" s="19">
        <v>9000</v>
      </c>
      <c r="R75" s="7">
        <v>6000</v>
      </c>
      <c r="S75" s="8">
        <f t="shared" si="0"/>
        <v>-3000</v>
      </c>
    </row>
    <row r="76" spans="1:19" x14ac:dyDescent="0.25">
      <c r="A76" s="17"/>
      <c r="B76" s="17"/>
      <c r="C76" s="17"/>
      <c r="D76" s="17"/>
      <c r="E76" s="17" t="s">
        <v>65</v>
      </c>
      <c r="F76" s="17"/>
      <c r="G76" s="18"/>
      <c r="H76" s="18"/>
      <c r="I76" s="18"/>
      <c r="J76" s="18">
        <v>300</v>
      </c>
      <c r="K76" s="18"/>
      <c r="L76" s="18"/>
      <c r="M76" s="18"/>
      <c r="N76" s="18"/>
      <c r="O76" s="18">
        <v>750</v>
      </c>
      <c r="P76" s="18">
        <v>750</v>
      </c>
      <c r="Q76" s="19">
        <v>1800</v>
      </c>
      <c r="R76" s="7">
        <v>750</v>
      </c>
      <c r="S76" s="8">
        <f t="shared" ref="S76:S94" si="1">R76-Q76</f>
        <v>-1050</v>
      </c>
    </row>
    <row r="77" spans="1:19" x14ac:dyDescent="0.25">
      <c r="A77" s="17"/>
      <c r="B77" s="17"/>
      <c r="C77" s="17"/>
      <c r="D77" s="17"/>
      <c r="E77" s="17" t="s">
        <v>66</v>
      </c>
      <c r="F77" s="17"/>
      <c r="G77" s="18"/>
      <c r="H77" s="18">
        <v>500</v>
      </c>
      <c r="I77" s="18"/>
      <c r="J77" s="18">
        <v>14500</v>
      </c>
      <c r="K77" s="18"/>
      <c r="L77" s="18"/>
      <c r="M77" s="18">
        <v>300</v>
      </c>
      <c r="N77" s="18">
        <v>1500</v>
      </c>
      <c r="O77" s="18">
        <v>500</v>
      </c>
      <c r="P77" s="18">
        <v>1200</v>
      </c>
      <c r="Q77" s="19">
        <v>18500</v>
      </c>
      <c r="S77" s="8"/>
    </row>
    <row r="78" spans="1:19" x14ac:dyDescent="0.25">
      <c r="A78" s="17"/>
      <c r="B78" s="17"/>
      <c r="C78" s="17"/>
      <c r="D78" s="17"/>
      <c r="E78" s="17" t="s">
        <v>67</v>
      </c>
      <c r="F78" s="17"/>
      <c r="G78" s="18"/>
      <c r="H78" s="18"/>
      <c r="I78" s="18"/>
      <c r="J78" s="18">
        <v>3000</v>
      </c>
      <c r="K78" s="18"/>
      <c r="L78" s="18"/>
      <c r="M78" s="18"/>
      <c r="N78" s="18"/>
      <c r="O78" s="18">
        <v>17000</v>
      </c>
      <c r="P78" s="18">
        <v>18000</v>
      </c>
      <c r="Q78" s="19">
        <v>38000</v>
      </c>
      <c r="R78" s="7">
        <v>1800</v>
      </c>
      <c r="S78" s="8">
        <f t="shared" si="1"/>
        <v>-36200</v>
      </c>
    </row>
    <row r="79" spans="1:19" x14ac:dyDescent="0.25">
      <c r="A79" s="17"/>
      <c r="B79" s="17"/>
      <c r="C79" s="17"/>
      <c r="D79" s="17"/>
      <c r="E79" s="17" t="s">
        <v>68</v>
      </c>
      <c r="F79" s="17"/>
      <c r="G79" s="18">
        <v>5000</v>
      </c>
      <c r="H79" s="18"/>
      <c r="I79" s="18"/>
      <c r="J79" s="18"/>
      <c r="K79" s="18"/>
      <c r="L79" s="18"/>
      <c r="M79" s="18"/>
      <c r="N79" s="18"/>
      <c r="O79" s="18"/>
      <c r="P79" s="18"/>
      <c r="Q79" s="19">
        <v>5000</v>
      </c>
      <c r="R79" s="7">
        <v>18375</v>
      </c>
      <c r="S79" s="8">
        <f t="shared" si="1"/>
        <v>13375</v>
      </c>
    </row>
    <row r="80" spans="1:19" x14ac:dyDescent="0.25">
      <c r="A80" s="17"/>
      <c r="B80" s="17"/>
      <c r="C80" s="17"/>
      <c r="D80" s="17"/>
      <c r="E80" s="17" t="s">
        <v>69</v>
      </c>
      <c r="F80" s="17"/>
      <c r="G80" s="18"/>
      <c r="H80" s="18"/>
      <c r="I80" s="18"/>
      <c r="J80" s="18"/>
      <c r="K80" s="18"/>
      <c r="L80" s="18"/>
      <c r="M80" s="18"/>
      <c r="N80" s="18"/>
      <c r="O80" s="18">
        <v>1000</v>
      </c>
      <c r="P80" s="18">
        <v>2500</v>
      </c>
      <c r="Q80" s="19">
        <v>3500</v>
      </c>
      <c r="R80" s="7">
        <v>34000</v>
      </c>
      <c r="S80" s="8">
        <f t="shared" si="1"/>
        <v>30500</v>
      </c>
    </row>
    <row r="81" spans="1:19" x14ac:dyDescent="0.25">
      <c r="A81" s="17"/>
      <c r="B81" s="17"/>
      <c r="C81" s="17"/>
      <c r="D81" s="17"/>
      <c r="E81" s="17" t="s">
        <v>70</v>
      </c>
      <c r="F81" s="17"/>
      <c r="G81" s="18"/>
      <c r="H81" s="18"/>
      <c r="I81" s="18"/>
      <c r="J81" s="18"/>
      <c r="K81" s="18"/>
      <c r="L81" s="18"/>
      <c r="M81" s="18"/>
      <c r="N81" s="18"/>
      <c r="O81" s="18">
        <v>4000</v>
      </c>
      <c r="P81" s="18">
        <v>500</v>
      </c>
      <c r="Q81" s="19">
        <v>4500</v>
      </c>
      <c r="R81" s="7">
        <v>45000</v>
      </c>
      <c r="S81" s="8">
        <f t="shared" si="1"/>
        <v>40500</v>
      </c>
    </row>
    <row r="82" spans="1:19" x14ac:dyDescent="0.25">
      <c r="A82" s="17"/>
      <c r="B82" s="17"/>
      <c r="C82" s="17"/>
      <c r="D82" s="17"/>
      <c r="E82" s="17" t="s">
        <v>71</v>
      </c>
      <c r="F82" s="17"/>
      <c r="G82" s="18"/>
      <c r="H82" s="18"/>
      <c r="I82" s="18"/>
      <c r="J82" s="18">
        <v>500</v>
      </c>
      <c r="K82" s="18"/>
      <c r="L82" s="18"/>
      <c r="M82" s="18"/>
      <c r="N82" s="18"/>
      <c r="O82" s="18">
        <v>750</v>
      </c>
      <c r="P82" s="18">
        <v>750</v>
      </c>
      <c r="Q82" s="19">
        <v>2000</v>
      </c>
      <c r="R82" s="7">
        <v>2525</v>
      </c>
      <c r="S82" s="8">
        <f t="shared" si="1"/>
        <v>525</v>
      </c>
    </row>
    <row r="83" spans="1:19" x14ac:dyDescent="0.25">
      <c r="A83" s="17"/>
      <c r="B83" s="17"/>
      <c r="C83" s="17"/>
      <c r="D83" s="17"/>
      <c r="E83" s="17" t="s">
        <v>72</v>
      </c>
      <c r="F83" s="17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9"/>
      <c r="R83" s="7">
        <v>4400</v>
      </c>
      <c r="S83" s="8">
        <f t="shared" si="1"/>
        <v>4400</v>
      </c>
    </row>
    <row r="84" spans="1:19" x14ac:dyDescent="0.25">
      <c r="A84" s="17"/>
      <c r="B84" s="17"/>
      <c r="C84" s="17"/>
      <c r="D84" s="17"/>
      <c r="E84" s="17"/>
      <c r="F84" s="17" t="s">
        <v>73</v>
      </c>
      <c r="G84" s="18"/>
      <c r="H84" s="18"/>
      <c r="I84" s="18"/>
      <c r="J84" s="18">
        <v>6000</v>
      </c>
      <c r="K84" s="18"/>
      <c r="L84" s="18"/>
      <c r="M84" s="18">
        <v>500</v>
      </c>
      <c r="N84" s="18"/>
      <c r="O84" s="18">
        <v>4000</v>
      </c>
      <c r="P84" s="18">
        <v>4000</v>
      </c>
      <c r="Q84" s="19">
        <v>14500</v>
      </c>
      <c r="R84" s="7">
        <v>1500</v>
      </c>
      <c r="S84" s="8">
        <f t="shared" si="1"/>
        <v>-13000</v>
      </c>
    </row>
    <row r="85" spans="1:19" x14ac:dyDescent="0.25">
      <c r="A85" s="17"/>
      <c r="B85" s="17"/>
      <c r="C85" s="17"/>
      <c r="D85" s="17"/>
      <c r="E85" s="17"/>
      <c r="F85" s="17" t="s">
        <v>74</v>
      </c>
      <c r="G85" s="18"/>
      <c r="H85" s="18"/>
      <c r="I85" s="18"/>
      <c r="J85" s="18">
        <v>2500</v>
      </c>
      <c r="K85" s="18"/>
      <c r="L85" s="18"/>
      <c r="M85" s="18"/>
      <c r="N85" s="18"/>
      <c r="O85" s="18">
        <v>800</v>
      </c>
      <c r="P85" s="18"/>
      <c r="Q85" s="19">
        <v>3300</v>
      </c>
      <c r="S85" s="8">
        <f t="shared" si="1"/>
        <v>-3300</v>
      </c>
    </row>
    <row r="86" spans="1:19" x14ac:dyDescent="0.25">
      <c r="A86" s="17"/>
      <c r="B86" s="17"/>
      <c r="C86" s="17"/>
      <c r="D86" s="17"/>
      <c r="E86" s="17"/>
      <c r="F86" s="17" t="s">
        <v>75</v>
      </c>
      <c r="G86" s="18"/>
      <c r="H86" s="18"/>
      <c r="I86" s="18"/>
      <c r="J86" s="18"/>
      <c r="K86" s="18"/>
      <c r="L86" s="18">
        <v>13000</v>
      </c>
      <c r="M86" s="18">
        <v>500</v>
      </c>
      <c r="N86" s="18"/>
      <c r="O86" s="18"/>
      <c r="P86" s="18"/>
      <c r="Q86" s="19">
        <v>13500</v>
      </c>
      <c r="R86" s="7">
        <v>17700</v>
      </c>
      <c r="S86" s="8">
        <f t="shared" si="1"/>
        <v>4200</v>
      </c>
    </row>
    <row r="87" spans="1:19" x14ac:dyDescent="0.25">
      <c r="A87" s="17"/>
      <c r="B87" s="17"/>
      <c r="C87" s="17"/>
      <c r="D87" s="17"/>
      <c r="E87" s="17"/>
      <c r="F87" s="17" t="s">
        <v>76</v>
      </c>
      <c r="G87" s="18"/>
      <c r="H87" s="18"/>
      <c r="I87" s="18"/>
      <c r="J87" s="18">
        <v>4500</v>
      </c>
      <c r="K87" s="18"/>
      <c r="L87" s="18"/>
      <c r="M87" s="18"/>
      <c r="N87" s="18">
        <v>834</v>
      </c>
      <c r="O87" s="18">
        <v>833</v>
      </c>
      <c r="P87" s="18">
        <v>833</v>
      </c>
      <c r="Q87" s="19">
        <v>7000</v>
      </c>
      <c r="R87" s="7">
        <v>3250</v>
      </c>
      <c r="S87" s="8">
        <f t="shared" si="1"/>
        <v>-3750</v>
      </c>
    </row>
    <row r="88" spans="1:19" ht="15.75" thickBot="1" x14ac:dyDescent="0.3">
      <c r="A88" s="17"/>
      <c r="B88" s="17"/>
      <c r="C88" s="17"/>
      <c r="D88" s="17"/>
      <c r="E88" s="17"/>
      <c r="F88" s="17" t="s">
        <v>77</v>
      </c>
      <c r="G88" s="18"/>
      <c r="H88" s="18"/>
      <c r="I88" s="18"/>
      <c r="J88" s="24">
        <v>3500</v>
      </c>
      <c r="K88" s="18"/>
      <c r="L88" s="24"/>
      <c r="M88" s="18"/>
      <c r="N88" s="24"/>
      <c r="O88" s="24"/>
      <c r="P88" s="24"/>
      <c r="Q88" s="25">
        <v>3500</v>
      </c>
      <c r="R88" s="7">
        <v>13500</v>
      </c>
      <c r="S88" s="8">
        <f t="shared" si="1"/>
        <v>10000</v>
      </c>
    </row>
    <row r="89" spans="1:19" x14ac:dyDescent="0.25">
      <c r="A89" s="17"/>
      <c r="B89" s="17"/>
      <c r="C89" s="17"/>
      <c r="D89" s="17"/>
      <c r="E89" s="17" t="s">
        <v>78</v>
      </c>
      <c r="F89" s="17"/>
      <c r="G89" s="18"/>
      <c r="H89" s="18"/>
      <c r="I89" s="18"/>
      <c r="J89" s="18">
        <v>16500</v>
      </c>
      <c r="K89" s="18"/>
      <c r="L89" s="18">
        <v>13000</v>
      </c>
      <c r="M89" s="18"/>
      <c r="N89" s="18">
        <v>834</v>
      </c>
      <c r="O89" s="18">
        <v>5633</v>
      </c>
      <c r="P89" s="18">
        <v>4833</v>
      </c>
      <c r="Q89" s="19">
        <v>40800</v>
      </c>
      <c r="R89" s="7">
        <v>6750</v>
      </c>
      <c r="S89" s="8">
        <f t="shared" si="1"/>
        <v>-34050</v>
      </c>
    </row>
    <row r="90" spans="1:19" ht="15.75" thickBot="1" x14ac:dyDescent="0.3">
      <c r="A90" s="17"/>
      <c r="B90" s="17"/>
      <c r="C90" s="17"/>
      <c r="D90" s="17"/>
      <c r="E90" s="17" t="s">
        <v>79</v>
      </c>
      <c r="F90" s="17"/>
      <c r="G90" s="20"/>
      <c r="H90" s="20"/>
      <c r="I90" s="18"/>
      <c r="J90" s="20"/>
      <c r="K90" s="20"/>
      <c r="L90" s="20"/>
      <c r="M90" s="20"/>
      <c r="N90" s="20"/>
      <c r="O90" s="20"/>
      <c r="P90" s="20">
        <v>30000</v>
      </c>
      <c r="Q90" s="21">
        <v>30000</v>
      </c>
      <c r="R90" s="7">
        <v>1500</v>
      </c>
      <c r="S90" s="8">
        <f t="shared" si="1"/>
        <v>-28500</v>
      </c>
    </row>
    <row r="91" spans="1:19" ht="15.75" thickBot="1" x14ac:dyDescent="0.3">
      <c r="A91" s="17"/>
      <c r="B91" s="17"/>
      <c r="C91" s="17"/>
      <c r="D91" s="17" t="s">
        <v>80</v>
      </c>
      <c r="E91" s="17"/>
      <c r="F91" s="17"/>
      <c r="G91" s="26">
        <v>20000</v>
      </c>
      <c r="H91" s="26">
        <v>12701.25</v>
      </c>
      <c r="I91" s="20"/>
      <c r="J91" s="26">
        <v>139080</v>
      </c>
      <c r="K91" s="26">
        <v>750</v>
      </c>
      <c r="L91" s="26">
        <v>16600</v>
      </c>
      <c r="M91" s="26">
        <v>16987.5</v>
      </c>
      <c r="N91" s="26">
        <v>51364</v>
      </c>
      <c r="O91" s="26">
        <v>70159.05</v>
      </c>
      <c r="P91" s="26">
        <v>95159.05</v>
      </c>
      <c r="Q91" s="27">
        <v>422800.85</v>
      </c>
      <c r="S91" s="8"/>
    </row>
    <row r="92" spans="1:19" ht="15.75" thickBot="1" x14ac:dyDescent="0.3">
      <c r="A92" s="17"/>
      <c r="B92" s="17" t="s">
        <v>81</v>
      </c>
      <c r="C92" s="17"/>
      <c r="D92" s="17"/>
      <c r="E92" s="17"/>
      <c r="F92" s="17"/>
      <c r="G92" s="26">
        <v>0</v>
      </c>
      <c r="H92" s="26">
        <v>-5001.25</v>
      </c>
      <c r="I92" s="26">
        <v>16</v>
      </c>
      <c r="J92" s="26">
        <v>-13096</v>
      </c>
      <c r="K92" s="26">
        <v>-250</v>
      </c>
      <c r="L92" s="26">
        <v>4400</v>
      </c>
      <c r="M92" s="26">
        <v>512.5</v>
      </c>
      <c r="N92" s="26">
        <v>-10614</v>
      </c>
      <c r="O92" s="26">
        <v>32340.95</v>
      </c>
      <c r="P92" s="26">
        <v>-14959.05</v>
      </c>
      <c r="Q92" s="27">
        <v>-6650.85</v>
      </c>
      <c r="R92" s="7">
        <v>30000</v>
      </c>
      <c r="S92" s="8">
        <f t="shared" si="1"/>
        <v>36650.85</v>
      </c>
    </row>
    <row r="93" spans="1:19" ht="15.75" thickBot="1" x14ac:dyDescent="0.3">
      <c r="A93" s="17" t="s">
        <v>0</v>
      </c>
      <c r="B93" s="17"/>
      <c r="C93" s="17"/>
      <c r="D93" s="17"/>
      <c r="E93" s="17"/>
      <c r="F93" s="17"/>
      <c r="G93" s="28">
        <v>0</v>
      </c>
      <c r="H93" s="28">
        <v>-5001.25</v>
      </c>
      <c r="I93" s="28">
        <v>16</v>
      </c>
      <c r="J93" s="28">
        <v>-13096</v>
      </c>
      <c r="K93" s="28">
        <v>-250</v>
      </c>
      <c r="L93" s="28">
        <v>4400</v>
      </c>
      <c r="M93" s="28">
        <v>512.5</v>
      </c>
      <c r="N93" s="28">
        <v>-10614</v>
      </c>
      <c r="O93" s="28">
        <v>32340.95</v>
      </c>
      <c r="P93" s="28">
        <v>-14959.05</v>
      </c>
      <c r="Q93" s="28">
        <v>-6650.85</v>
      </c>
      <c r="R93" s="7">
        <f>SUM(R39:R92)</f>
        <v>421736</v>
      </c>
      <c r="S93" s="8">
        <f t="shared" si="1"/>
        <v>428386.85</v>
      </c>
    </row>
    <row r="94" spans="1:19" ht="16.5" thickTop="1" thickBot="1" x14ac:dyDescent="0.3">
      <c r="A94" s="29"/>
      <c r="B94" s="29"/>
      <c r="C94" s="29"/>
      <c r="D94" s="29"/>
      <c r="E94" s="29"/>
      <c r="F94" s="29"/>
      <c r="G94" s="30"/>
      <c r="H94" s="30"/>
      <c r="I94" s="30"/>
      <c r="J94" s="30"/>
      <c r="K94" s="30"/>
      <c r="L94" s="30"/>
      <c r="M94" s="28" t="s">
        <v>93</v>
      </c>
      <c r="N94" s="28">
        <v>-24032.75</v>
      </c>
      <c r="O94" s="30"/>
      <c r="P94" s="30"/>
      <c r="Q94" s="31"/>
      <c r="R94" s="7">
        <f>R31-R93</f>
        <v>64</v>
      </c>
      <c r="S94" s="8">
        <f t="shared" si="1"/>
        <v>64</v>
      </c>
    </row>
    <row r="95" spans="1:19" ht="15.75" thickTop="1" x14ac:dyDescent="0.25">
      <c r="A95" s="29"/>
      <c r="B95" s="29"/>
      <c r="C95" s="29"/>
      <c r="D95" s="29"/>
      <c r="E95" s="29"/>
      <c r="F95" s="29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1"/>
    </row>
  </sheetData>
  <mergeCells count="1">
    <mergeCell ref="A1:F1"/>
  </mergeCells>
  <printOptions headings="1" gridLines="1"/>
  <pageMargins left="0.7" right="0" top="0.75" bottom="0.75" header="0.1" footer="0.3"/>
  <pageSetup scale="79" fitToHeight="0" orientation="landscape" copies="8" r:id="rId1"/>
  <headerFooter>
    <oddHeader>&amp;R&amp;"Arial Bold,Bold"&amp;12 &amp;K0000002020 Proposed Budget by Fund</oddHeader>
    <oddFooter>&amp;L&amp;"Arial,Bold"&amp;8 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Sheet3</vt:lpstr>
      <vt:lpstr>Sheet3!Print_Area</vt:lpstr>
      <vt:lpstr>Sheet3!Print_Titles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Jerry Mcallister</dc:creator>
  <cp:lastModifiedBy>Terry</cp:lastModifiedBy>
  <cp:lastPrinted>2020-12-30T00:53:57Z</cp:lastPrinted>
  <dcterms:created xsi:type="dcterms:W3CDTF">2019-12-05T20:21:53Z</dcterms:created>
  <dcterms:modified xsi:type="dcterms:W3CDTF">2021-01-11T19:12:13Z</dcterms:modified>
</cp:coreProperties>
</file>