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9"/>
  <workbookPr/>
  <mc:AlternateContent xmlns:mc="http://schemas.openxmlformats.org/markup-compatibility/2006">
    <mc:Choice Requires="x15">
      <x15ac:absPath xmlns:x15ac="http://schemas.microsoft.com/office/spreadsheetml/2010/11/ac" url="/Users/taylorelwell/Dropbox/Shared-Clerk and Mayor/Financial/2019/"/>
    </mc:Choice>
  </mc:AlternateContent>
  <xr:revisionPtr revIDLastSave="0" documentId="13_ncr:1_{445A3B2C-2577-0D40-AE15-1F4F99617AFB}" xr6:coauthVersionLast="43" xr6:coauthVersionMax="43" xr10:uidLastSave="{00000000-0000-0000-0000-000000000000}"/>
  <bookViews>
    <workbookView xWindow="0" yWindow="460" windowWidth="28800" windowHeight="16280" xr2:uid="{00000000-000D-0000-FFFF-FFFF00000000}"/>
  </bookViews>
  <sheets>
    <sheet name="Sheet1" sheetId="1" r:id="rId1"/>
  </sheets>
  <definedNames>
    <definedName name="_xlnm.Print_Area" localSheetId="0">Sheet1!$A$2:$F$53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1" i="1" l="1"/>
  <c r="F44" i="1" l="1"/>
  <c r="F43" i="1"/>
  <c r="F42" i="1"/>
  <c r="F34" i="1"/>
  <c r="F30" i="1"/>
  <c r="F26" i="1"/>
  <c r="F22" i="1"/>
  <c r="F18" i="1"/>
  <c r="F14" i="1"/>
  <c r="F10" i="1"/>
  <c r="F6" i="1"/>
  <c r="F45" i="1" l="1"/>
  <c r="F52" i="1" s="1"/>
  <c r="E26" i="1"/>
  <c r="B44" i="1"/>
  <c r="C44" i="1"/>
  <c r="D44" i="1"/>
  <c r="E44" i="1"/>
  <c r="B43" i="1"/>
  <c r="C43" i="1"/>
  <c r="D43" i="1"/>
  <c r="E43" i="1"/>
  <c r="E42" i="1"/>
  <c r="E34" i="1"/>
  <c r="D14" i="1"/>
  <c r="E14" i="1"/>
  <c r="D10" i="1"/>
  <c r="E10" i="1"/>
  <c r="E6" i="1"/>
  <c r="D6" i="1"/>
  <c r="E30" i="1"/>
  <c r="B42" i="1"/>
  <c r="C42" i="1"/>
  <c r="D42" i="1"/>
  <c r="E22" i="1"/>
  <c r="D22" i="1"/>
  <c r="E18" i="1"/>
  <c r="C14" i="1"/>
  <c r="B14" i="1"/>
  <c r="C10" i="1"/>
  <c r="B10" i="1"/>
  <c r="B6" i="1"/>
  <c r="C6" i="1"/>
  <c r="C45" i="1" l="1"/>
  <c r="E45" i="1"/>
  <c r="B45" i="1"/>
  <c r="D45" i="1"/>
</calcChain>
</file>

<file path=xl/sharedStrings.xml><?xml version="1.0" encoding="utf-8"?>
<sst xmlns="http://schemas.openxmlformats.org/spreadsheetml/2006/main" count="56" uniqueCount="29">
  <si>
    <t>General Fund</t>
  </si>
  <si>
    <t>Income</t>
  </si>
  <si>
    <t>Expenses</t>
  </si>
  <si>
    <t>Water Fund</t>
  </si>
  <si>
    <t>Sewer Fund</t>
  </si>
  <si>
    <t>Cemetery Fund</t>
  </si>
  <si>
    <t>2015 Actual</t>
  </si>
  <si>
    <t>Net</t>
  </si>
  <si>
    <t>2016 Actual</t>
  </si>
  <si>
    <t>2018 Budget^</t>
  </si>
  <si>
    <t>^Several new funds created in 2018 Budget to better show restricted money income and expenses</t>
  </si>
  <si>
    <t>Police Fund^</t>
  </si>
  <si>
    <t>MO Gas Tax/Vehicle Tax^</t>
  </si>
  <si>
    <t>Law Enforcement Training Fund^</t>
  </si>
  <si>
    <t>Capital Improvement Sales Tax Fund</t>
  </si>
  <si>
    <t>2017 YTD</t>
  </si>
  <si>
    <t>Domestic Violence Fund^</t>
  </si>
  <si>
    <t>Park Fund</t>
  </si>
  <si>
    <t>2019 Budget*</t>
  </si>
  <si>
    <t>TOTAL OPERATING EXPENSE</t>
  </si>
  <si>
    <t>Police Vehicle - Vehicle Replacement Fund</t>
  </si>
  <si>
    <t>Police Vehicle - General Fund</t>
  </si>
  <si>
    <t>Capital Expenses (non-operating)</t>
  </si>
  <si>
    <t>TOTAL NON-OPERATING EXPENSES</t>
  </si>
  <si>
    <t>NET ALL FUNDS (OPERATING AND NON-OPERATING)</t>
  </si>
  <si>
    <t>TOTAL OPERATING INCOME</t>
  </si>
  <si>
    <t>NET OPERATING ALL FUNDS</t>
  </si>
  <si>
    <t>Property Purchase - Capital Improvements Fund</t>
  </si>
  <si>
    <t>Proposed amendment 5-14-19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</si>
</sst>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4" fontId="0" fillId="0" borderId="0" xfId="0" applyNumberFormat="1"/>
    <xf numFmtId="164" fontId="0" fillId="0" borderId="0" xfId="0" applyNumberFormat="1"/>
    <xf numFmtId="44" fontId="0" fillId="2" borderId="0" xfId="0" applyNumberFormat="1" applyFill="1"/>
    <xf numFmtId="164" fontId="0" fillId="2" borderId="0" xfId="0" applyNumberFormat="1" applyFill="1" applyBorder="1" applyAlignment="1">
      <alignment wrapText="1"/>
    </xf>
    <xf numFmtId="164" fontId="0" fillId="0" borderId="0" xfId="0" applyNumberFormat="1" applyBorder="1"/>
    <xf numFmtId="164" fontId="0" fillId="2" borderId="0" xfId="0" applyNumberFormat="1" applyFill="1" applyBorder="1"/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left" indent="2"/>
    </xf>
    <xf numFmtId="44" fontId="0" fillId="0" borderId="0" xfId="0" applyNumberFormat="1" applyFill="1"/>
    <xf numFmtId="44" fontId="0" fillId="0" borderId="1" xfId="0" applyNumberFormat="1" applyBorder="1"/>
    <xf numFmtId="164" fontId="1" fillId="0" borderId="2" xfId="0" applyNumberFormat="1" applyFont="1" applyBorder="1" applyAlignment="1">
      <alignment wrapText="1"/>
    </xf>
    <xf numFmtId="164" fontId="1" fillId="0" borderId="3" xfId="0" applyNumberFormat="1" applyFont="1" applyBorder="1" applyAlignment="1">
      <alignment wrapText="1"/>
    </xf>
    <xf numFmtId="44" fontId="1" fillId="2" borderId="4" xfId="0" applyNumberFormat="1" applyFont="1" applyFill="1" applyBorder="1"/>
    <xf numFmtId="164" fontId="0" fillId="2" borderId="5" xfId="0" applyNumberFormat="1" applyFill="1" applyBorder="1"/>
    <xf numFmtId="44" fontId="0" fillId="0" borderId="4" xfId="0" applyNumberFormat="1" applyBorder="1" applyAlignment="1">
      <alignment horizontal="left" indent="2"/>
    </xf>
    <xf numFmtId="164" fontId="0" fillId="0" borderId="5" xfId="0" applyNumberFormat="1" applyBorder="1"/>
    <xf numFmtId="44" fontId="0" fillId="2" borderId="4" xfId="0" applyNumberFormat="1" applyFill="1" applyBorder="1"/>
    <xf numFmtId="44" fontId="0" fillId="0" borderId="4" xfId="0" applyNumberFormat="1" applyFill="1" applyBorder="1"/>
    <xf numFmtId="164" fontId="0" fillId="0" borderId="5" xfId="0" applyNumberFormat="1" applyFill="1" applyBorder="1"/>
    <xf numFmtId="44" fontId="0" fillId="0" borderId="4" xfId="0" applyNumberFormat="1" applyFill="1" applyBorder="1" applyAlignment="1">
      <alignment horizontal="left" indent="2"/>
    </xf>
    <xf numFmtId="44" fontId="0" fillId="0" borderId="4" xfId="0" applyNumberFormat="1" applyFill="1" applyBorder="1" applyAlignment="1">
      <alignment horizontal="left"/>
    </xf>
    <xf numFmtId="4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44" fontId="0" fillId="0" borderId="7" xfId="0" applyNumberFormat="1" applyBorder="1" applyAlignment="1">
      <alignment horizontal="center"/>
    </xf>
    <xf numFmtId="164" fontId="1" fillId="0" borderId="5" xfId="0" applyNumberFormat="1" applyFont="1" applyFill="1" applyBorder="1" applyAlignment="1">
      <alignment horizontal="left"/>
    </xf>
    <xf numFmtId="164" fontId="1" fillId="2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3"/>
  <sheetViews>
    <sheetView tabSelected="1" zoomScale="110" zoomScaleNormal="110" workbookViewId="0">
      <selection activeCell="F6" sqref="F6"/>
    </sheetView>
  </sheetViews>
  <sheetFormatPr baseColWidth="10" defaultColWidth="8.83203125" defaultRowHeight="15" x14ac:dyDescent="0.2"/>
  <cols>
    <col min="1" max="1" width="26.33203125" style="1" customWidth="1"/>
    <col min="2" max="3" width="10.83203125" style="2" bestFit="1" customWidth="1"/>
    <col min="4" max="4" width="9.6640625" style="2" bestFit="1" customWidth="1"/>
    <col min="5" max="6" width="12.1640625" style="2" bestFit="1" customWidth="1"/>
    <col min="7" max="16384" width="8.83203125" style="1"/>
  </cols>
  <sheetData>
    <row r="1" spans="1:6" ht="16" thickBot="1" x14ac:dyDescent="0.25">
      <c r="A1" s="26" t="s">
        <v>28</v>
      </c>
      <c r="B1" s="26"/>
      <c r="C1" s="26"/>
      <c r="D1" s="26"/>
      <c r="E1" s="26"/>
      <c r="F1" s="26"/>
    </row>
    <row r="2" spans="1:6" ht="14" customHeight="1" x14ac:dyDescent="0.2">
      <c r="A2" s="10"/>
      <c r="B2" s="11" t="s">
        <v>6</v>
      </c>
      <c r="C2" s="11" t="s">
        <v>8</v>
      </c>
      <c r="D2" s="11" t="s">
        <v>15</v>
      </c>
      <c r="E2" s="11" t="s">
        <v>9</v>
      </c>
      <c r="F2" s="12" t="s">
        <v>18</v>
      </c>
    </row>
    <row r="3" spans="1:6" s="3" customFormat="1" ht="14" customHeight="1" x14ac:dyDescent="0.2">
      <c r="A3" s="13" t="s">
        <v>0</v>
      </c>
      <c r="B3" s="4"/>
      <c r="C3" s="4"/>
      <c r="D3" s="4"/>
      <c r="E3" s="6"/>
      <c r="F3" s="14"/>
    </row>
    <row r="4" spans="1:6" ht="14" customHeight="1" x14ac:dyDescent="0.2">
      <c r="A4" s="15" t="s">
        <v>1</v>
      </c>
      <c r="B4" s="5">
        <v>201199.1</v>
      </c>
      <c r="C4" s="5">
        <v>181838.79</v>
      </c>
      <c r="D4" s="5">
        <v>162988.65</v>
      </c>
      <c r="E4" s="5">
        <v>108390</v>
      </c>
      <c r="F4" s="16">
        <v>106790</v>
      </c>
    </row>
    <row r="5" spans="1:6" ht="14" customHeight="1" x14ac:dyDescent="0.2">
      <c r="A5" s="15" t="s">
        <v>2</v>
      </c>
      <c r="B5" s="5">
        <v>182457.84</v>
      </c>
      <c r="C5" s="5">
        <v>204749.21</v>
      </c>
      <c r="D5" s="5">
        <v>211731.93</v>
      </c>
      <c r="E5" s="5">
        <v>112364.05</v>
      </c>
      <c r="F5" s="16">
        <v>106759</v>
      </c>
    </row>
    <row r="6" spans="1:6" ht="14" customHeight="1" x14ac:dyDescent="0.2">
      <c r="A6" s="15" t="s">
        <v>7</v>
      </c>
      <c r="B6" s="5">
        <f t="shared" ref="B6:E6" si="0">B4-B5</f>
        <v>18741.260000000009</v>
      </c>
      <c r="C6" s="5">
        <f t="shared" si="0"/>
        <v>-22910.419999999984</v>
      </c>
      <c r="D6" s="5">
        <f t="shared" si="0"/>
        <v>-48743.28</v>
      </c>
      <c r="E6" s="5">
        <f t="shared" si="0"/>
        <v>-3974.0500000000029</v>
      </c>
      <c r="F6" s="16">
        <f t="shared" ref="F6" si="1">F4-F5</f>
        <v>31</v>
      </c>
    </row>
    <row r="7" spans="1:6" s="3" customFormat="1" ht="14" customHeight="1" x14ac:dyDescent="0.2">
      <c r="A7" s="13" t="s">
        <v>3</v>
      </c>
      <c r="B7" s="6"/>
      <c r="C7" s="6"/>
      <c r="D7" s="6"/>
      <c r="E7" s="6"/>
      <c r="F7" s="14"/>
    </row>
    <row r="8" spans="1:6" ht="14" customHeight="1" x14ac:dyDescent="0.2">
      <c r="A8" s="15" t="s">
        <v>1</v>
      </c>
      <c r="B8" s="5">
        <v>55103.16</v>
      </c>
      <c r="C8" s="5">
        <v>89115.98</v>
      </c>
      <c r="D8" s="5">
        <v>87688.44</v>
      </c>
      <c r="E8" s="5">
        <v>92570</v>
      </c>
      <c r="F8" s="16">
        <v>92500</v>
      </c>
    </row>
    <row r="9" spans="1:6" ht="14" customHeight="1" x14ac:dyDescent="0.2">
      <c r="A9" s="15" t="s">
        <v>2</v>
      </c>
      <c r="B9" s="5">
        <v>59771.16</v>
      </c>
      <c r="C9" s="5">
        <v>78443.44</v>
      </c>
      <c r="D9" s="5">
        <v>82769.73</v>
      </c>
      <c r="E9" s="5">
        <v>91960.48</v>
      </c>
      <c r="F9" s="16">
        <v>89834</v>
      </c>
    </row>
    <row r="10" spans="1:6" ht="14" customHeight="1" x14ac:dyDescent="0.2">
      <c r="A10" s="15" t="s">
        <v>7</v>
      </c>
      <c r="B10" s="5">
        <f t="shared" ref="B10" si="2">B8-B9</f>
        <v>-4668</v>
      </c>
      <c r="C10" s="5">
        <f t="shared" ref="C10:D10" si="3">C8-C9</f>
        <v>10672.539999999994</v>
      </c>
      <c r="D10" s="5">
        <f t="shared" si="3"/>
        <v>4918.7100000000064</v>
      </c>
      <c r="E10" s="5">
        <f t="shared" ref="E10" si="4">E8-E9</f>
        <v>609.52000000000407</v>
      </c>
      <c r="F10" s="16">
        <f t="shared" ref="F10" si="5">F8-F9</f>
        <v>2666</v>
      </c>
    </row>
    <row r="11" spans="1:6" s="3" customFormat="1" ht="14" customHeight="1" x14ac:dyDescent="0.2">
      <c r="A11" s="13" t="s">
        <v>4</v>
      </c>
      <c r="B11" s="6"/>
      <c r="C11" s="6"/>
      <c r="D11" s="6"/>
      <c r="E11" s="6"/>
      <c r="F11" s="14"/>
    </row>
    <row r="12" spans="1:6" ht="14" customHeight="1" x14ac:dyDescent="0.2">
      <c r="A12" s="15" t="s">
        <v>1</v>
      </c>
      <c r="B12" s="5">
        <v>45434.78</v>
      </c>
      <c r="C12" s="5">
        <v>46548.89</v>
      </c>
      <c r="D12" s="5">
        <v>39199.589999999997</v>
      </c>
      <c r="E12" s="5">
        <v>98275</v>
      </c>
      <c r="F12" s="16">
        <v>95500</v>
      </c>
    </row>
    <row r="13" spans="1:6" ht="14" customHeight="1" x14ac:dyDescent="0.2">
      <c r="A13" s="15" t="s">
        <v>2</v>
      </c>
      <c r="B13" s="5">
        <v>23807.56</v>
      </c>
      <c r="C13" s="5">
        <v>36462.6</v>
      </c>
      <c r="D13" s="5">
        <v>52195.15</v>
      </c>
      <c r="E13" s="5">
        <v>63920.480000000003</v>
      </c>
      <c r="F13" s="16">
        <v>59384</v>
      </c>
    </row>
    <row r="14" spans="1:6" ht="14" customHeight="1" x14ac:dyDescent="0.2">
      <c r="A14" s="15" t="s">
        <v>7</v>
      </c>
      <c r="B14" s="5">
        <f t="shared" ref="B14" si="6">B12-B13</f>
        <v>21627.219999999998</v>
      </c>
      <c r="C14" s="5">
        <f t="shared" ref="C14" si="7">C12-C13</f>
        <v>10086.290000000001</v>
      </c>
      <c r="D14" s="5">
        <f t="shared" ref="D14" si="8">D12-D13</f>
        <v>-12995.560000000005</v>
      </c>
      <c r="E14" s="5">
        <f t="shared" ref="E14" si="9">E12-E13</f>
        <v>34354.519999999997</v>
      </c>
      <c r="F14" s="16">
        <f t="shared" ref="F14" si="10">F12-F13</f>
        <v>36116</v>
      </c>
    </row>
    <row r="15" spans="1:6" s="3" customFormat="1" ht="14" customHeight="1" x14ac:dyDescent="0.2">
      <c r="A15" s="13" t="s">
        <v>14</v>
      </c>
      <c r="B15" s="6"/>
      <c r="C15" s="6"/>
      <c r="D15" s="6"/>
      <c r="E15" s="6"/>
      <c r="F15" s="14"/>
    </row>
    <row r="16" spans="1:6" ht="14" customHeight="1" x14ac:dyDescent="0.2">
      <c r="A16" s="15" t="s">
        <v>1</v>
      </c>
      <c r="B16" s="5"/>
      <c r="C16" s="5"/>
      <c r="D16" s="5"/>
      <c r="E16" s="5">
        <v>14500</v>
      </c>
      <c r="F16" s="16">
        <v>13500</v>
      </c>
    </row>
    <row r="17" spans="1:6" ht="14" customHeight="1" x14ac:dyDescent="0.2">
      <c r="A17" s="15" t="s">
        <v>2</v>
      </c>
      <c r="B17" s="5"/>
      <c r="C17" s="5"/>
      <c r="D17" s="5"/>
      <c r="E17" s="5">
        <v>14500</v>
      </c>
      <c r="F17" s="16">
        <v>13500</v>
      </c>
    </row>
    <row r="18" spans="1:6" ht="14" customHeight="1" x14ac:dyDescent="0.2">
      <c r="A18" s="15" t="s">
        <v>7</v>
      </c>
      <c r="B18" s="5"/>
      <c r="C18" s="5"/>
      <c r="D18" s="5"/>
      <c r="E18" s="5">
        <f>E16-E17</f>
        <v>0</v>
      </c>
      <c r="F18" s="16">
        <f>F16-F17</f>
        <v>0</v>
      </c>
    </row>
    <row r="19" spans="1:6" s="3" customFormat="1" ht="14" customHeight="1" x14ac:dyDescent="0.2">
      <c r="A19" s="13" t="s">
        <v>17</v>
      </c>
      <c r="B19" s="6"/>
      <c r="C19" s="6"/>
      <c r="D19" s="6"/>
      <c r="E19" s="6"/>
      <c r="F19" s="14"/>
    </row>
    <row r="20" spans="1:6" ht="14" customHeight="1" x14ac:dyDescent="0.2">
      <c r="A20" s="15" t="s">
        <v>1</v>
      </c>
      <c r="B20" s="5"/>
      <c r="C20" s="5"/>
      <c r="D20" s="5">
        <v>8864.18</v>
      </c>
      <c r="E20" s="5">
        <v>45500</v>
      </c>
      <c r="F20" s="16">
        <v>11500</v>
      </c>
    </row>
    <row r="21" spans="1:6" ht="14" customHeight="1" x14ac:dyDescent="0.2">
      <c r="A21" s="15" t="s">
        <v>2</v>
      </c>
      <c r="B21" s="5"/>
      <c r="C21" s="5"/>
      <c r="D21" s="5">
        <v>12823.72</v>
      </c>
      <c r="E21" s="5">
        <v>45500</v>
      </c>
      <c r="F21" s="16">
        <v>11495</v>
      </c>
    </row>
    <row r="22" spans="1:6" ht="14" customHeight="1" x14ac:dyDescent="0.2">
      <c r="A22" s="15" t="s">
        <v>7</v>
      </c>
      <c r="B22" s="5"/>
      <c r="C22" s="5"/>
      <c r="D22" s="5">
        <f>D20-D21</f>
        <v>-3959.5399999999991</v>
      </c>
      <c r="E22" s="5">
        <f>E20-E21</f>
        <v>0</v>
      </c>
      <c r="F22" s="16">
        <f>F20-F21</f>
        <v>5</v>
      </c>
    </row>
    <row r="23" spans="1:6" s="3" customFormat="1" ht="14" customHeight="1" x14ac:dyDescent="0.2">
      <c r="A23" s="13" t="s">
        <v>11</v>
      </c>
      <c r="B23" s="6"/>
      <c r="C23" s="6"/>
      <c r="D23" s="6"/>
      <c r="E23" s="6"/>
      <c r="F23" s="14"/>
    </row>
    <row r="24" spans="1:6" ht="14" customHeight="1" x14ac:dyDescent="0.2">
      <c r="A24" s="15" t="s">
        <v>1</v>
      </c>
      <c r="B24" s="5"/>
      <c r="C24" s="5"/>
      <c r="D24" s="5"/>
      <c r="E24" s="5">
        <v>46893.75</v>
      </c>
      <c r="F24" s="16">
        <v>46000</v>
      </c>
    </row>
    <row r="25" spans="1:6" ht="14" customHeight="1" x14ac:dyDescent="0.2">
      <c r="A25" s="15" t="s">
        <v>2</v>
      </c>
      <c r="B25" s="5"/>
      <c r="C25" s="5"/>
      <c r="D25" s="5"/>
      <c r="E25" s="5">
        <v>46706.25</v>
      </c>
      <c r="F25" s="16">
        <v>45957</v>
      </c>
    </row>
    <row r="26" spans="1:6" ht="14" customHeight="1" x14ac:dyDescent="0.2">
      <c r="A26" s="15" t="s">
        <v>7</v>
      </c>
      <c r="B26" s="5"/>
      <c r="C26" s="5"/>
      <c r="D26" s="5"/>
      <c r="E26" s="5">
        <f>E24-E25</f>
        <v>187.5</v>
      </c>
      <c r="F26" s="16">
        <f>F24-F25</f>
        <v>43</v>
      </c>
    </row>
    <row r="27" spans="1:6" s="3" customFormat="1" ht="14" customHeight="1" x14ac:dyDescent="0.2">
      <c r="A27" s="13" t="s">
        <v>16</v>
      </c>
      <c r="B27" s="6"/>
      <c r="C27" s="6"/>
      <c r="D27" s="6"/>
      <c r="E27" s="6"/>
      <c r="F27" s="14"/>
    </row>
    <row r="28" spans="1:6" ht="14" customHeight="1" x14ac:dyDescent="0.2">
      <c r="A28" s="15" t="s">
        <v>1</v>
      </c>
      <c r="B28" s="5"/>
      <c r="C28" s="5"/>
      <c r="D28" s="5"/>
      <c r="E28" s="5">
        <v>16</v>
      </c>
      <c r="F28" s="16">
        <v>16</v>
      </c>
    </row>
    <row r="29" spans="1:6" ht="14" customHeight="1" x14ac:dyDescent="0.2">
      <c r="A29" s="15" t="s">
        <v>2</v>
      </c>
      <c r="B29" s="5"/>
      <c r="C29" s="5"/>
      <c r="D29" s="5"/>
      <c r="E29" s="5">
        <v>0</v>
      </c>
      <c r="F29" s="16">
        <v>0</v>
      </c>
    </row>
    <row r="30" spans="1:6" ht="14" customHeight="1" x14ac:dyDescent="0.2">
      <c r="A30" s="15" t="s">
        <v>7</v>
      </c>
      <c r="B30" s="5"/>
      <c r="C30" s="5"/>
      <c r="D30" s="5"/>
      <c r="E30" s="5">
        <f>E28-E29</f>
        <v>16</v>
      </c>
      <c r="F30" s="16">
        <f>F28-F29</f>
        <v>16</v>
      </c>
    </row>
    <row r="31" spans="1:6" s="3" customFormat="1" ht="14" customHeight="1" x14ac:dyDescent="0.2">
      <c r="A31" s="13" t="s">
        <v>12</v>
      </c>
      <c r="B31" s="6"/>
      <c r="C31" s="6"/>
      <c r="D31" s="6"/>
      <c r="E31" s="6"/>
      <c r="F31" s="14"/>
    </row>
    <row r="32" spans="1:6" ht="14" customHeight="1" x14ac:dyDescent="0.2">
      <c r="A32" s="15" t="s">
        <v>1</v>
      </c>
      <c r="B32" s="5">
        <v>0</v>
      </c>
      <c r="C32" s="5">
        <v>0</v>
      </c>
      <c r="D32" s="5">
        <v>0</v>
      </c>
      <c r="E32" s="5">
        <v>21000</v>
      </c>
      <c r="F32" s="16">
        <v>19700</v>
      </c>
    </row>
    <row r="33" spans="1:6" ht="14" customHeight="1" x14ac:dyDescent="0.2">
      <c r="A33" s="15" t="s">
        <v>2</v>
      </c>
      <c r="B33" s="5">
        <v>0</v>
      </c>
      <c r="C33" s="5">
        <v>0</v>
      </c>
      <c r="D33" s="5">
        <v>0</v>
      </c>
      <c r="E33" s="5">
        <v>51000</v>
      </c>
      <c r="F33" s="16">
        <v>16600</v>
      </c>
    </row>
    <row r="34" spans="1:6" ht="14" customHeight="1" x14ac:dyDescent="0.2">
      <c r="A34" s="15" t="s">
        <v>7</v>
      </c>
      <c r="B34" s="5">
        <v>0</v>
      </c>
      <c r="C34" s="5">
        <v>0</v>
      </c>
      <c r="D34" s="5">
        <v>0</v>
      </c>
      <c r="E34" s="5">
        <f>E32-E33</f>
        <v>-30000</v>
      </c>
      <c r="F34" s="16">
        <f>F32-F33</f>
        <v>3100</v>
      </c>
    </row>
    <row r="35" spans="1:6" s="3" customFormat="1" ht="14" customHeight="1" x14ac:dyDescent="0.2">
      <c r="A35" s="13" t="s">
        <v>13</v>
      </c>
      <c r="B35" s="6"/>
      <c r="C35" s="6"/>
      <c r="D35" s="6"/>
      <c r="E35" s="6"/>
      <c r="F35" s="14"/>
    </row>
    <row r="36" spans="1:6" ht="14" customHeight="1" x14ac:dyDescent="0.2">
      <c r="A36" s="15" t="s">
        <v>1</v>
      </c>
      <c r="B36" s="5">
        <v>0</v>
      </c>
      <c r="C36" s="5">
        <v>0</v>
      </c>
      <c r="D36" s="5">
        <v>0</v>
      </c>
      <c r="E36" s="5">
        <v>500</v>
      </c>
      <c r="F36" s="16">
        <v>500</v>
      </c>
    </row>
    <row r="37" spans="1:6" ht="14" customHeight="1" x14ac:dyDescent="0.2">
      <c r="A37" s="15" t="s">
        <v>2</v>
      </c>
      <c r="B37" s="5">
        <v>0</v>
      </c>
      <c r="C37" s="5">
        <v>0</v>
      </c>
      <c r="D37" s="5">
        <v>0</v>
      </c>
      <c r="E37" s="5">
        <v>500</v>
      </c>
      <c r="F37" s="16">
        <v>500</v>
      </c>
    </row>
    <row r="38" spans="1:6" ht="14" customHeight="1" x14ac:dyDescent="0.2">
      <c r="A38" s="15" t="s">
        <v>7</v>
      </c>
      <c r="B38" s="5">
        <v>0</v>
      </c>
      <c r="C38" s="5">
        <v>0</v>
      </c>
      <c r="D38" s="5">
        <v>0</v>
      </c>
      <c r="E38" s="5">
        <v>0</v>
      </c>
      <c r="F38" s="16">
        <v>0</v>
      </c>
    </row>
    <row r="39" spans="1:6" s="3" customFormat="1" ht="14" customHeight="1" x14ac:dyDescent="0.2">
      <c r="A39" s="13" t="s">
        <v>5</v>
      </c>
      <c r="B39" s="6"/>
      <c r="C39" s="6"/>
      <c r="D39" s="6"/>
      <c r="E39" s="6"/>
      <c r="F39" s="14"/>
    </row>
    <row r="40" spans="1:6" ht="14" customHeight="1" x14ac:dyDescent="0.2">
      <c r="A40" s="15" t="s">
        <v>1</v>
      </c>
      <c r="B40" s="5">
        <v>5219.12</v>
      </c>
      <c r="C40" s="5">
        <v>11320.98</v>
      </c>
      <c r="D40" s="5">
        <v>53987.79</v>
      </c>
      <c r="E40" s="5">
        <v>9760</v>
      </c>
      <c r="F40" s="16">
        <v>4960</v>
      </c>
    </row>
    <row r="41" spans="1:6" ht="14" customHeight="1" x14ac:dyDescent="0.2">
      <c r="A41" s="15" t="s">
        <v>2</v>
      </c>
      <c r="B41" s="5">
        <v>7663.15</v>
      </c>
      <c r="C41" s="5">
        <v>8230.85</v>
      </c>
      <c r="D41" s="5">
        <v>16096.7</v>
      </c>
      <c r="E41" s="5">
        <v>14668.75</v>
      </c>
      <c r="F41" s="16">
        <v>4914</v>
      </c>
    </row>
    <row r="42" spans="1:6" ht="14" customHeight="1" x14ac:dyDescent="0.2">
      <c r="A42" s="15" t="s">
        <v>7</v>
      </c>
      <c r="B42" s="5">
        <f t="shared" ref="B42:D42" si="11">B40-B41</f>
        <v>-2444.0299999999997</v>
      </c>
      <c r="C42" s="5">
        <f t="shared" si="11"/>
        <v>3090.1299999999992</v>
      </c>
      <c r="D42" s="5">
        <f t="shared" si="11"/>
        <v>37891.089999999997</v>
      </c>
      <c r="E42" s="5">
        <f>E40-E41</f>
        <v>-4908.75</v>
      </c>
      <c r="F42" s="16">
        <f>F40-F41</f>
        <v>46</v>
      </c>
    </row>
    <row r="43" spans="1:6" s="3" customFormat="1" ht="14" customHeight="1" x14ac:dyDescent="0.2">
      <c r="A43" s="17" t="s">
        <v>25</v>
      </c>
      <c r="B43" s="6">
        <f t="shared" ref="B43:E43" si="12">SUM(B40,B36,B32,B28,B24,B20,B16,B12,B8,B4)</f>
        <v>306956.16000000003</v>
      </c>
      <c r="C43" s="6">
        <f t="shared" si="12"/>
        <v>328824.64</v>
      </c>
      <c r="D43" s="6">
        <f t="shared" si="12"/>
        <v>352728.65</v>
      </c>
      <c r="E43" s="6">
        <f t="shared" si="12"/>
        <v>437404.75</v>
      </c>
      <c r="F43" s="14">
        <f t="shared" ref="F43" si="13">SUM(F40,F36,F32,F28,F24,F20,F16,F12,F8,F4)</f>
        <v>390966</v>
      </c>
    </row>
    <row r="44" spans="1:6" s="3" customFormat="1" ht="14" customHeight="1" x14ac:dyDescent="0.2">
      <c r="A44" s="17" t="s">
        <v>19</v>
      </c>
      <c r="B44" s="6">
        <f>SUM(B41,B37,B33,B29,B25,B21,B17,B13,B9,B5)</f>
        <v>273699.70999999996</v>
      </c>
      <c r="C44" s="6">
        <f>SUM(C41,C37,C33,C29,C25,C21,C17,C13,C9,C5)</f>
        <v>327886.09999999998</v>
      </c>
      <c r="D44" s="6">
        <f>SUM(D41,D37,D33,D29,D25,D21,D17,D13,D9,D5)</f>
        <v>375617.23</v>
      </c>
      <c r="E44" s="6">
        <f>SUM(E41,E37,E33,E29,E25,E21,E17,E13,E9,E5)</f>
        <v>441120.01</v>
      </c>
      <c r="F44" s="14">
        <f>SUM(F41,F37,F33,F29,F25,F21,F17,F13,F9,F5)</f>
        <v>348943</v>
      </c>
    </row>
    <row r="45" spans="1:6" s="3" customFormat="1" ht="14" customHeight="1" x14ac:dyDescent="0.2">
      <c r="A45" s="17" t="s">
        <v>26</v>
      </c>
      <c r="B45" s="6">
        <f>B43-B44</f>
        <v>33256.45000000007</v>
      </c>
      <c r="C45" s="6">
        <f>C43-C44</f>
        <v>938.54000000003725</v>
      </c>
      <c r="D45" s="6">
        <f>D43-D44</f>
        <v>-22888.579999999958</v>
      </c>
      <c r="E45" s="6">
        <f>E43-E44</f>
        <v>-3715.2600000000093</v>
      </c>
      <c r="F45" s="14">
        <f>F43-F44</f>
        <v>42023</v>
      </c>
    </row>
    <row r="46" spans="1:6" s="9" customFormat="1" ht="14" customHeight="1" x14ac:dyDescent="0.2">
      <c r="A46" s="18"/>
      <c r="B46" s="7"/>
      <c r="C46" s="7"/>
      <c r="D46" s="7"/>
      <c r="E46" s="7"/>
      <c r="F46" s="19"/>
    </row>
    <row r="47" spans="1:6" s="3" customFormat="1" ht="14" customHeight="1" x14ac:dyDescent="0.2">
      <c r="A47" s="13" t="s">
        <v>22</v>
      </c>
      <c r="B47" s="6"/>
      <c r="C47" s="6"/>
      <c r="D47" s="6"/>
      <c r="E47" s="6"/>
      <c r="F47" s="14"/>
    </row>
    <row r="48" spans="1:6" s="3" customFormat="1" ht="14" customHeight="1" x14ac:dyDescent="0.2">
      <c r="A48" s="20" t="s">
        <v>21</v>
      </c>
      <c r="B48" s="8"/>
      <c r="C48" s="8"/>
      <c r="D48" s="8"/>
      <c r="E48" s="8"/>
      <c r="F48" s="27">
        <v>15475</v>
      </c>
    </row>
    <row r="49" spans="1:6" s="3" customFormat="1" ht="14" customHeight="1" x14ac:dyDescent="0.2">
      <c r="A49" s="20" t="s">
        <v>20</v>
      </c>
      <c r="B49" s="8"/>
      <c r="C49" s="8"/>
      <c r="D49" s="8"/>
      <c r="E49" s="8"/>
      <c r="F49" s="27">
        <v>7775</v>
      </c>
    </row>
    <row r="50" spans="1:6" s="3" customFormat="1" ht="14" customHeight="1" x14ac:dyDescent="0.2">
      <c r="A50" s="20" t="s">
        <v>27</v>
      </c>
      <c r="B50" s="7"/>
      <c r="C50" s="7"/>
      <c r="D50" s="7"/>
      <c r="E50" s="7"/>
      <c r="F50" s="27">
        <v>25000</v>
      </c>
    </row>
    <row r="51" spans="1:6" s="3" customFormat="1" ht="14" customHeight="1" x14ac:dyDescent="0.2">
      <c r="A51" s="21" t="s">
        <v>23</v>
      </c>
      <c r="B51" s="7"/>
      <c r="C51" s="7"/>
      <c r="D51" s="7"/>
      <c r="E51" s="7"/>
      <c r="F51" s="19">
        <f>SUM(F48:F50)</f>
        <v>48250</v>
      </c>
    </row>
    <row r="52" spans="1:6" s="3" customFormat="1" ht="14" customHeight="1" x14ac:dyDescent="0.2">
      <c r="A52" s="17" t="s">
        <v>24</v>
      </c>
      <c r="B52" s="6"/>
      <c r="C52" s="6"/>
      <c r="D52" s="6"/>
      <c r="E52" s="6"/>
      <c r="F52" s="28">
        <f>F45-F51</f>
        <v>-6227</v>
      </c>
    </row>
    <row r="53" spans="1:6" ht="14" customHeight="1" thickBot="1" x14ac:dyDescent="0.25">
      <c r="A53" s="22" t="s">
        <v>10</v>
      </c>
      <c r="B53" s="23"/>
      <c r="C53" s="23"/>
      <c r="D53" s="23"/>
      <c r="E53" s="24"/>
      <c r="F53" s="25"/>
    </row>
  </sheetData>
  <mergeCells count="1">
    <mergeCell ref="A1:F1"/>
  </mergeCells>
  <printOptions horizontalCentered="1" verticalCentered="1" gridLines="1"/>
  <pageMargins left="0.7" right="0.7" top="0.75" bottom="0.75" header="0.3" footer="0.3"/>
  <pageSetup orientation="portrait" r:id="rId1"/>
  <headerFooter>
    <oddHeader>&amp;C&amp;"Calibri,Regular"&amp;K000000City of Leeton 2019 Budget Overview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 Elwell</dc:creator>
  <cp:lastModifiedBy>Microsoft Office User</cp:lastModifiedBy>
  <cp:lastPrinted>2018-12-06T20:07:54Z</cp:lastPrinted>
  <dcterms:created xsi:type="dcterms:W3CDTF">2016-12-08T17:29:44Z</dcterms:created>
  <dcterms:modified xsi:type="dcterms:W3CDTF">2019-05-07T20:52:39Z</dcterms:modified>
</cp:coreProperties>
</file>